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 filterPrivacy="1"/>
  <xr:revisionPtr revIDLastSave="0" documentId="8_{015B4104-093F-4ED7-91C5-1D1E146D30C1}" xr6:coauthVersionLast="47" xr6:coauthVersionMax="47" xr10:uidLastSave="{00000000-0000-0000-0000-000000000000}"/>
  <bookViews>
    <workbookView xWindow="780" yWindow="630" windowWidth="38850" windowHeight="15570" xr2:uid="{00000000-000D-0000-FFFF-FFFF00000000}"/>
  </bookViews>
  <sheets>
    <sheet name="Tabelle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04" i="1" l="1"/>
  <c r="J104" i="1" s="1"/>
  <c r="K104" i="1" s="1"/>
  <c r="I105" i="1"/>
  <c r="J105" i="1" s="1"/>
  <c r="K105" i="1" s="1"/>
  <c r="I8" i="1"/>
  <c r="J8" i="1" s="1"/>
  <c r="K8" i="1" s="1"/>
  <c r="I9" i="1"/>
  <c r="J9" i="1" s="1"/>
  <c r="K9" i="1" s="1"/>
  <c r="I10" i="1"/>
  <c r="J10" i="1" s="1"/>
  <c r="K10" i="1" s="1"/>
  <c r="I11" i="1"/>
  <c r="J11" i="1" s="1"/>
  <c r="K11" i="1" s="1"/>
  <c r="I12" i="1"/>
  <c r="J12" i="1" s="1"/>
  <c r="K12" i="1" s="1"/>
  <c r="I13" i="1"/>
  <c r="J13" i="1" s="1"/>
  <c r="K13" i="1" s="1"/>
  <c r="I14" i="1"/>
  <c r="J14" i="1" s="1"/>
  <c r="K14" i="1" s="1"/>
  <c r="I15" i="1"/>
  <c r="J15" i="1" s="1"/>
  <c r="K15" i="1" s="1"/>
  <c r="I16" i="1"/>
  <c r="J16" i="1" s="1"/>
  <c r="K16" i="1" s="1"/>
  <c r="I17" i="1"/>
  <c r="J17" i="1" s="1"/>
  <c r="K17" i="1" s="1"/>
  <c r="I18" i="1"/>
  <c r="J18" i="1" s="1"/>
  <c r="K18" i="1" s="1"/>
  <c r="I19" i="1"/>
  <c r="J19" i="1" s="1"/>
  <c r="K19" i="1" s="1"/>
  <c r="I20" i="1"/>
  <c r="J20" i="1" s="1"/>
  <c r="K20" i="1" s="1"/>
  <c r="I21" i="1"/>
  <c r="J21" i="1" s="1"/>
  <c r="K21" i="1" s="1"/>
  <c r="I22" i="1"/>
  <c r="J22" i="1" s="1"/>
  <c r="K22" i="1" s="1"/>
  <c r="I23" i="1"/>
  <c r="J23" i="1"/>
  <c r="K23" i="1" s="1"/>
  <c r="I24" i="1"/>
  <c r="J24" i="1" s="1"/>
  <c r="K24" i="1" s="1"/>
  <c r="I25" i="1"/>
  <c r="J25" i="1"/>
  <c r="K25" i="1" s="1"/>
  <c r="I26" i="1"/>
  <c r="J26" i="1" s="1"/>
  <c r="K26" i="1" s="1"/>
  <c r="I27" i="1"/>
  <c r="J27" i="1" s="1"/>
  <c r="K27" i="1" s="1"/>
  <c r="I28" i="1"/>
  <c r="J28" i="1" s="1"/>
  <c r="K28" i="1" s="1"/>
  <c r="I29" i="1"/>
  <c r="J29" i="1" s="1"/>
  <c r="K29" i="1" s="1"/>
  <c r="I30" i="1"/>
  <c r="J30" i="1" s="1"/>
  <c r="K30" i="1" s="1"/>
  <c r="I31" i="1"/>
  <c r="J31" i="1" s="1"/>
  <c r="K31" i="1" s="1"/>
  <c r="I32" i="1"/>
  <c r="J32" i="1" s="1"/>
  <c r="K32" i="1" s="1"/>
  <c r="I33" i="1"/>
  <c r="J33" i="1"/>
  <c r="K33" i="1"/>
  <c r="I34" i="1"/>
  <c r="J34" i="1"/>
  <c r="K34" i="1" s="1"/>
  <c r="I35" i="1"/>
  <c r="J35" i="1" s="1"/>
  <c r="K35" i="1" s="1"/>
  <c r="I36" i="1"/>
  <c r="J36" i="1" s="1"/>
  <c r="K36" i="1" s="1"/>
  <c r="I37" i="1"/>
  <c r="J37" i="1" s="1"/>
  <c r="K37" i="1" s="1"/>
  <c r="I38" i="1"/>
  <c r="J38" i="1" s="1"/>
  <c r="K38" i="1" s="1"/>
  <c r="I39" i="1"/>
  <c r="J39" i="1" s="1"/>
  <c r="K39" i="1" s="1"/>
  <c r="I40" i="1"/>
  <c r="J40" i="1" s="1"/>
  <c r="K40" i="1" s="1"/>
  <c r="I41" i="1"/>
  <c r="J41" i="1" s="1"/>
  <c r="K41" i="1" s="1"/>
  <c r="I42" i="1"/>
  <c r="J42" i="1" s="1"/>
  <c r="K42" i="1" s="1"/>
  <c r="I43" i="1"/>
  <c r="J43" i="1" s="1"/>
  <c r="K43" i="1" s="1"/>
  <c r="I44" i="1"/>
  <c r="J44" i="1" s="1"/>
  <c r="K44" i="1" s="1"/>
  <c r="I45" i="1"/>
  <c r="J45" i="1" s="1"/>
  <c r="K45" i="1" s="1"/>
  <c r="I46" i="1"/>
  <c r="J46" i="1" s="1"/>
  <c r="K46" i="1" s="1"/>
  <c r="I47" i="1"/>
  <c r="J47" i="1" s="1"/>
  <c r="K47" i="1" s="1"/>
  <c r="I48" i="1"/>
  <c r="J48" i="1" s="1"/>
  <c r="K48" i="1" s="1"/>
  <c r="I49" i="1"/>
  <c r="J49" i="1" s="1"/>
  <c r="K49" i="1" s="1"/>
  <c r="I50" i="1"/>
  <c r="J50" i="1" s="1"/>
  <c r="K50" i="1" s="1"/>
  <c r="I51" i="1"/>
  <c r="J51" i="1" s="1"/>
  <c r="K51" i="1" s="1"/>
  <c r="I52" i="1"/>
  <c r="J52" i="1" s="1"/>
  <c r="K52" i="1" s="1"/>
  <c r="I53" i="1"/>
  <c r="J53" i="1" s="1"/>
  <c r="K53" i="1" s="1"/>
  <c r="I54" i="1"/>
  <c r="J54" i="1" s="1"/>
  <c r="K54" i="1" s="1"/>
  <c r="I55" i="1"/>
  <c r="J55" i="1" s="1"/>
  <c r="K55" i="1" s="1"/>
  <c r="I56" i="1"/>
  <c r="J56" i="1" s="1"/>
  <c r="K56" i="1" s="1"/>
  <c r="I57" i="1"/>
  <c r="J57" i="1" s="1"/>
  <c r="K57" i="1" s="1"/>
  <c r="I58" i="1"/>
  <c r="J58" i="1" s="1"/>
  <c r="K58" i="1" s="1"/>
  <c r="I59" i="1"/>
  <c r="J59" i="1" s="1"/>
  <c r="K59" i="1" s="1"/>
  <c r="I60" i="1"/>
  <c r="J60" i="1" s="1"/>
  <c r="K60" i="1" s="1"/>
  <c r="I61" i="1"/>
  <c r="J61" i="1" s="1"/>
  <c r="K61" i="1" s="1"/>
  <c r="I62" i="1"/>
  <c r="J62" i="1" s="1"/>
  <c r="K62" i="1" s="1"/>
  <c r="I63" i="1"/>
  <c r="J63" i="1" s="1"/>
  <c r="K63" i="1" s="1"/>
  <c r="I64" i="1"/>
  <c r="J64" i="1" s="1"/>
  <c r="K64" i="1" s="1"/>
  <c r="I65" i="1"/>
  <c r="J65" i="1" s="1"/>
  <c r="K65" i="1" s="1"/>
  <c r="I66" i="1"/>
  <c r="J66" i="1" s="1"/>
  <c r="K66" i="1" s="1"/>
  <c r="I67" i="1"/>
  <c r="J67" i="1" s="1"/>
  <c r="K67" i="1" s="1"/>
  <c r="I68" i="1"/>
  <c r="J68" i="1" s="1"/>
  <c r="K68" i="1" s="1"/>
  <c r="I69" i="1"/>
  <c r="J69" i="1" s="1"/>
  <c r="K69" i="1" s="1"/>
  <c r="I70" i="1"/>
  <c r="J70" i="1" s="1"/>
  <c r="K70" i="1" s="1"/>
  <c r="I71" i="1"/>
  <c r="J71" i="1" s="1"/>
  <c r="K71" i="1" s="1"/>
  <c r="I72" i="1"/>
  <c r="J72" i="1" s="1"/>
  <c r="K72" i="1" s="1"/>
  <c r="I73" i="1"/>
  <c r="J73" i="1"/>
  <c r="K73" i="1"/>
  <c r="I74" i="1"/>
  <c r="J74" i="1"/>
  <c r="K74" i="1" s="1"/>
  <c r="I75" i="1"/>
  <c r="J75" i="1" s="1"/>
  <c r="K75" i="1" s="1"/>
  <c r="I76" i="1"/>
  <c r="J76" i="1" s="1"/>
  <c r="K76" i="1" s="1"/>
  <c r="I77" i="1"/>
  <c r="J77" i="1" s="1"/>
  <c r="K77" i="1" s="1"/>
  <c r="I78" i="1"/>
  <c r="J78" i="1" s="1"/>
  <c r="K78" i="1" s="1"/>
  <c r="I79" i="1"/>
  <c r="J79" i="1" s="1"/>
  <c r="K79" i="1" s="1"/>
  <c r="I80" i="1"/>
  <c r="J80" i="1" s="1"/>
  <c r="K80" i="1" s="1"/>
  <c r="I81" i="1"/>
  <c r="J81" i="1" s="1"/>
  <c r="K81" i="1" s="1"/>
  <c r="I82" i="1"/>
  <c r="J82" i="1"/>
  <c r="K82" i="1" s="1"/>
  <c r="I83" i="1"/>
  <c r="J83" i="1" s="1"/>
  <c r="K83" i="1" s="1"/>
  <c r="I84" i="1"/>
  <c r="J84" i="1" s="1"/>
  <c r="K84" i="1" s="1"/>
  <c r="I85" i="1"/>
  <c r="J85" i="1" s="1"/>
  <c r="K85" i="1" s="1"/>
  <c r="I86" i="1"/>
  <c r="J86" i="1" s="1"/>
  <c r="K86" i="1" s="1"/>
  <c r="I87" i="1"/>
  <c r="J87" i="1" s="1"/>
  <c r="K87" i="1" s="1"/>
  <c r="I88" i="1"/>
  <c r="J88" i="1" s="1"/>
  <c r="K88" i="1" s="1"/>
  <c r="I89" i="1"/>
  <c r="J89" i="1" s="1"/>
  <c r="K89" i="1" s="1"/>
  <c r="I90" i="1"/>
  <c r="J90" i="1" s="1"/>
  <c r="K90" i="1" s="1"/>
  <c r="I91" i="1"/>
  <c r="J91" i="1" s="1"/>
  <c r="K91" i="1" s="1"/>
  <c r="I92" i="1"/>
  <c r="J92" i="1"/>
  <c r="K92" i="1"/>
  <c r="I93" i="1"/>
  <c r="J93" i="1" s="1"/>
  <c r="K93" i="1" s="1"/>
  <c r="I94" i="1"/>
  <c r="J94" i="1" s="1"/>
  <c r="K94" i="1" s="1"/>
  <c r="I95" i="1"/>
  <c r="J95" i="1" s="1"/>
  <c r="K95" i="1" s="1"/>
  <c r="I96" i="1"/>
  <c r="J96" i="1" s="1"/>
  <c r="K96" i="1" s="1"/>
  <c r="I97" i="1"/>
  <c r="J97" i="1" s="1"/>
  <c r="K97" i="1" s="1"/>
  <c r="I98" i="1"/>
  <c r="J98" i="1" s="1"/>
  <c r="K98" i="1" s="1"/>
  <c r="I99" i="1"/>
  <c r="J99" i="1" s="1"/>
  <c r="K99" i="1" s="1"/>
  <c r="I100" i="1"/>
  <c r="J100" i="1" s="1"/>
  <c r="K100" i="1" s="1"/>
  <c r="I101" i="1"/>
  <c r="J101" i="1" s="1"/>
  <c r="K101" i="1" s="1"/>
  <c r="I102" i="1"/>
  <c r="J102" i="1" s="1"/>
  <c r="K102" i="1" s="1"/>
  <c r="I103" i="1"/>
  <c r="J103" i="1" s="1"/>
  <c r="K103" i="1" s="1"/>
  <c r="I106" i="1"/>
  <c r="J106" i="1" s="1"/>
  <c r="K106" i="1" s="1"/>
  <c r="I107" i="1"/>
  <c r="J107" i="1" s="1"/>
  <c r="K107" i="1" s="1"/>
  <c r="I108" i="1"/>
  <c r="J108" i="1" s="1"/>
  <c r="K108" i="1" s="1"/>
  <c r="I109" i="1"/>
  <c r="J109" i="1" s="1"/>
  <c r="K109" i="1" s="1"/>
  <c r="I110" i="1"/>
  <c r="J110" i="1" s="1"/>
  <c r="K110" i="1" s="1"/>
  <c r="I111" i="1"/>
  <c r="J111" i="1" s="1"/>
  <c r="K111" i="1" s="1"/>
  <c r="I112" i="1"/>
  <c r="J112" i="1" s="1"/>
  <c r="K112" i="1" s="1"/>
  <c r="I113" i="1"/>
  <c r="J113" i="1" s="1"/>
  <c r="K113" i="1" s="1"/>
  <c r="I114" i="1"/>
  <c r="J114" i="1"/>
  <c r="K114" i="1" s="1"/>
  <c r="I115" i="1"/>
  <c r="J115" i="1" s="1"/>
  <c r="K115" i="1" s="1"/>
  <c r="I116" i="1"/>
  <c r="J116" i="1" s="1"/>
  <c r="K116" i="1" s="1"/>
  <c r="I117" i="1"/>
  <c r="J117" i="1" s="1"/>
  <c r="K117" i="1" s="1"/>
  <c r="I118" i="1"/>
  <c r="J118" i="1" s="1"/>
  <c r="K118" i="1" s="1"/>
  <c r="I119" i="1"/>
  <c r="J119" i="1" s="1"/>
  <c r="K119" i="1" s="1"/>
  <c r="I120" i="1"/>
  <c r="J120" i="1" s="1"/>
  <c r="K120" i="1" s="1"/>
  <c r="I7" i="1"/>
  <c r="J7" i="1" s="1"/>
  <c r="K7" i="1" s="1"/>
  <c r="K121" i="1" l="1"/>
</calcChain>
</file>

<file path=xl/sharedStrings.xml><?xml version="1.0" encoding="utf-8"?>
<sst xmlns="http://schemas.openxmlformats.org/spreadsheetml/2006/main" count="353" uniqueCount="201">
  <si>
    <t>JUNTA TÓRICA 0.103'' Thk x 0.487'' ID, -112, Cl 5, 75 Duro; </t>
  </si>
  <si>
    <t>JUNTA TÓRICA 0.139'' Thk x 0.609'' ID, -208, 70 Duro</t>
  </si>
  <si>
    <t>ARANDELA DE COBRE 22.3mm ID x 30mm OD x 1.5mm Thk; </t>
  </si>
  <si>
    <t>JUNTA TÓRICA 0.103'' Thk x 0.674'' ID, -115, 80 Duro;</t>
  </si>
  <si>
    <t>JUNTA TÓRICA 0.612'' ID x 0.103'' Width; </t>
  </si>
  <si>
    <t>TUBO 19mm ID x 32mm OD x 69mm L; </t>
  </si>
  <si>
    <t>ANILLO DE PISTÓN 28.5mm ID x 32mm OD x 2.1mm Thk; SEALRING</t>
  </si>
  <si>
    <t>1,28,7[01]</t>
  </si>
  <si>
    <t>RODAMIENTO DE BOLAS 50mm ID x 80mm OD x 32mm W; </t>
  </si>
  <si>
    <t>1,28,7[06]</t>
  </si>
  <si>
    <t>ARANDELA DE RETENCIÓ 1.5mm Thk; </t>
  </si>
  <si>
    <t>COPA DE RETENCIÓN 60mm ID x 70mm OD x 3mm Thk; </t>
  </si>
  <si>
    <t>RESORTE Belleville, 60mm ID x 1.9mm Thk; </t>
  </si>
  <si>
    <t>ANILLO 61mm ID x 84.95mm OD x 3mm Thk; </t>
  </si>
  <si>
    <t>JUNTA 134.55mm ID x 142.06mm OD x 3.2mm Thk; </t>
  </si>
  <si>
    <t>EMBRAGUE MULTIDISCO; Clutch Plates</t>
  </si>
  <si>
    <t>JUNTA 68mm ID x 75.5mm OD x 3.2mm Thk; </t>
  </si>
  <si>
    <t>1,28,7[02]</t>
  </si>
  <si>
    <t>ANILLO DE CIERRE 55mm ID x 90mm OD x 10mm Thk; </t>
  </si>
  <si>
    <t>ANILLO RASC. DE ACEI Split, 83.02mm ID x 90mm OD x 2.22mm</t>
  </si>
  <si>
    <t>JUNTA 79.97mm ID x 87.5mm OD x 3.2mm Thk; </t>
  </si>
  <si>
    <t>JUNTA 144.55mm ID x 152.06mm OD x 3.2mm Thk; </t>
  </si>
  <si>
    <t>ARANDELA DE RETENCIÓ 2mm Thk; </t>
  </si>
  <si>
    <t>COPA DE RETENCIÓN 68mm ID x 78mm OD x 3mm Thk; </t>
  </si>
  <si>
    <t>RESORTE Belleville, 68mm ID x 1.9mm Thk; </t>
  </si>
  <si>
    <t>KIT REVISION EMBRAGU; Clutch Plates</t>
  </si>
  <si>
    <t>RODAMIENTO DE BOLAS 70mm ID x 100mm OD x 16mm W; </t>
  </si>
  <si>
    <t>1,28,7[04]</t>
  </si>
  <si>
    <t>RODAMIENTO DE BOLAS 50mm ID x 110mm OD x 27mm W; </t>
  </si>
  <si>
    <t>CASQUILLO 31.99mm ID x 36mm OD x 25mm L; </t>
  </si>
  <si>
    <t>JUNTA 50mm ID x 58mm OD x 4mm Thk; </t>
  </si>
  <si>
    <t>COJINETE DE AGUJAS Needle, 50mm ID x 58mm OD x 25mm W; </t>
  </si>
  <si>
    <t>PIÑÓN 39T; T7050, T7060</t>
  </si>
  <si>
    <t>JUNTA TÓRICA 0.103'' Thk x 2.737'' ID, -148, Cl 5, 75 Duro; </t>
  </si>
  <si>
    <t>JUNTA TÓRICA 0.139'' Thk x 2.609'' ID, -231, Cl 5, 75 Duro; </t>
  </si>
  <si>
    <t>ANILLO 66.83mm ID x 72.83mm OD x 1.27mm Thk; 66.83 x 72.83 x 1.27 Thk</t>
  </si>
  <si>
    <t>JUNTA TÓRICA 0.07'' Thk x 2.489'' ID, -37, Cl 5, 75 Duro; </t>
  </si>
  <si>
    <t>RETÉN Split, 41.3mm ID x 45mm OD x 2.4mm Thk; SEALRING</t>
  </si>
  <si>
    <t>COJINETE DE AGUJAS 50mm ID x 55mm OD x 20mm W; </t>
  </si>
  <si>
    <t>1,32,1[01]</t>
  </si>
  <si>
    <t>JUNTA 140.55mm ID x 148mm OD x 3.2mm Thk; </t>
  </si>
  <si>
    <t>RESORTE BELLEVILLE 60.8mm ID x 95mm OD x 2.3mm Thk; </t>
  </si>
  <si>
    <t>COJINETE RODILLO CÓNICO Tapared Roller, 55mm ID x 90mm</t>
  </si>
  <si>
    <t>EMBRAGUE MULTIDISCO;</t>
  </si>
  <si>
    <t>ANILLO DE CIERRE 107.72mm ID x 116.32mm OD x 3.8mm Thk; </t>
  </si>
  <si>
    <t>1,28,7[05]</t>
  </si>
  <si>
    <t>COJINETE RODILLO CÓNICO Tapared Roller, 50mm ID x 110mm</t>
  </si>
  <si>
    <t>PIÑÓN 36T; 5/6 Speed</t>
  </si>
  <si>
    <t>EMBRAGUE MULTIDISCO; </t>
  </si>
  <si>
    <t>1,28,7[07]</t>
  </si>
  <si>
    <t>COJINETE RODILLO CÓNICO Tapared Roller, 45mm ID x 75mm</t>
  </si>
  <si>
    <t>COJINETE ROD. CILÍNDRICO 45mm ID x 85mm OD x 19mm W; </t>
  </si>
  <si>
    <t>JUNTA TÓRICA 0.07'' Thk x 1.614'' ID, -30, Cl 7, 75 Duro; </t>
  </si>
  <si>
    <t>ANILLO DE CIERRE Split, 70.76mm ID x 76.2mm OD x</t>
  </si>
  <si>
    <t>1,28,7[08]</t>
  </si>
  <si>
    <t>suplemento 55.1x65x4.25</t>
  </si>
  <si>
    <t>45.1x52x10,53</t>
  </si>
  <si>
    <t>1,28,7[10]</t>
  </si>
  <si>
    <t>1,28,1[03]</t>
  </si>
  <si>
    <t>52,2x62x6,425</t>
  </si>
  <si>
    <t>1,32,1[04]</t>
  </si>
  <si>
    <t>78x89,5x2,6</t>
  </si>
  <si>
    <t>1,25,3</t>
  </si>
  <si>
    <t>RODAMIENTO DE BOLAS 40mm ID x 90mm OD x 23mm W; </t>
  </si>
  <si>
    <t>JUNTA TÓRICA 31.34mm ID x 3.53'' Width; </t>
  </si>
  <si>
    <t>AMORTIGUADOR 348mm OD; </t>
  </si>
  <si>
    <t>RODAMIENTO DE BOLAS 50mm ID x 90mm OD x 20mm W; 50 x 90 x 20</t>
  </si>
  <si>
    <t>1,21,0[02]</t>
  </si>
  <si>
    <t>JUNTA TÓRICA 0.139'' Thk x 2.234'' ID, -228, Cl 5, 75 Duro; </t>
  </si>
  <si>
    <t>JUNTA TÓRICA 0.139'' Thk x 2.109'' ID, -227, Cl 5, 75 Duro; </t>
  </si>
  <si>
    <t>JUNTA TÓRICA 11.3mm ID x 2.4mm; </t>
  </si>
  <si>
    <t>JUNTA TÓRICA 13.30mm ID x 2.40mm; </t>
  </si>
  <si>
    <t>JUNTA TÓRICA 0.139'' Thk x 1.984'' ID, -226, Cl 5, 75 Duro; </t>
  </si>
  <si>
    <t>1,21,0[01]</t>
  </si>
  <si>
    <t>JUNTA TÓRICA 2.62mm Thk x 11.91mm ID; </t>
  </si>
  <si>
    <t>JUNTA TÓRICA 29.5mm ID x 3.0mm; </t>
  </si>
  <si>
    <t>1,32,1[06]</t>
  </si>
  <si>
    <t>COJINETE RODILLO CÓNICO Tapared Roller, 40mm ID x 75mm</t>
  </si>
  <si>
    <t>ARANDELA DE RETENCIÓ 2.5mm Thk; </t>
  </si>
  <si>
    <t>ANILLO DE RESORTE 3mm Thk, Int; </t>
  </si>
  <si>
    <t>EMBRAGUE MULTIDISCO; ASSY , Fast Range</t>
  </si>
  <si>
    <t>JUNTA 134.55mm ID x 142.06mm OD x 3.2mm Thk; D=142</t>
  </si>
  <si>
    <t>1,32,1[07]</t>
  </si>
  <si>
    <t>KIT; Slow Range</t>
  </si>
  <si>
    <t>RODAMIENTO DE BOLAS 55mm ID x 90mm OD x 18mm W; 55 x 90 x 18</t>
  </si>
  <si>
    <t>JUNTA TÓRICA 50.52mm ID x 1.78mm; </t>
  </si>
  <si>
    <t>1,32,1[09]</t>
  </si>
  <si>
    <t>RODAMIENTO DE BOLAS 55mm ID x 90mm OD x 18mm W; </t>
  </si>
  <si>
    <t>RODAMIENTO DE BOLAS 45mm ID x 120mm OD x 29mm W; </t>
  </si>
  <si>
    <t>RODAMIENTO DE BOLAS 40mm ID x 80mm OD x 18mm W; </t>
  </si>
  <si>
    <t>1,32,1[10]</t>
  </si>
  <si>
    <t>JUNTA TÓRICA 75.87mm ID x 2.62'' Width; </t>
  </si>
  <si>
    <t>1,28,7[03]</t>
  </si>
  <si>
    <t>RESORTE 173mm OD x 1.27mm Thk; </t>
  </si>
  <si>
    <t>RODAMIENTO DE BOLAS 80mm ID x 140mm OD x 26mm W; T7030, T7040</t>
  </si>
  <si>
    <t>reten cigüeñal</t>
  </si>
  <si>
    <t>JUNTA TÓRICA</t>
  </si>
  <si>
    <t>SENSOR; </t>
  </si>
  <si>
    <t>tapa valvulas transmision  JUNTA 0.5mm Thk; </t>
  </si>
  <si>
    <t>sellos</t>
  </si>
  <si>
    <t>O-Ring 0.103'' Dicke x 0.487'' Innendurchmesser, -112, Cl 5, 75 Shore;</t>
  </si>
  <si>
    <t>O-Ring 0.139'' Dicke x 0.609'' Innendurchmesser, -208, 70 Shore</t>
  </si>
  <si>
    <t>Kupferdichtung 22.3 mm ID x 30 mm AD x 1.5 mm Dicke;</t>
  </si>
  <si>
    <t>O-Ring 0.103'' Dicke x 0.674'' Innendurchmesser, -115, 80 Shore;</t>
  </si>
  <si>
    <t>O-Ring 0.612'' Innendurchmesser x 0.103'' Breite;</t>
  </si>
  <si>
    <t>Rohr 19 mm ID x 32 mm AD x 69 mm Länge;</t>
  </si>
  <si>
    <t>Kolbenring 28.5 mm ID x 32 mm AD x 2.1 mm Dicke; Dichtring</t>
  </si>
  <si>
    <t>Kugellager 50 mm ID x 80 mm AD x 32 mm Breite;</t>
  </si>
  <si>
    <t>Sicherungsring 1.5 mm Dicke;</t>
  </si>
  <si>
    <t>Haltebuchse 60 mm ID x 70 mm AD x 3 mm Dicke;</t>
  </si>
  <si>
    <t>Belleville-Feder 60 mm ID x 1.9 mm Dicke;</t>
  </si>
  <si>
    <t>Ring 61 mm ID x 84.95 mm AD x 3 mm Dicke;</t>
  </si>
  <si>
    <t>Dichtung 134.55 mm ID x 142.06 mm AD x 3.2 mm Dicke;</t>
  </si>
  <si>
    <t>Dichtung 68 mm ID x 75.5 mm AD x 3.2 mm Dicke;</t>
  </si>
  <si>
    <t>Ölabschaberring, geteilt 83.02 mm ID x 90 mm AD x 2.22 mm</t>
  </si>
  <si>
    <t>Dichtung 79.97 mm ID x 87.5 mm AD x 3.2 mm Dicke;</t>
  </si>
  <si>
    <t>Dichtung 144.55 mm ID x 152.06 mm AD x 3.2 mm Dicke;</t>
  </si>
  <si>
    <t>Sicherungsring 2 mm Dicke;</t>
  </si>
  <si>
    <t>Haltebuchse 68 mm ID x 78 mm AD x 3 mm Dicke;</t>
  </si>
  <si>
    <t>Belleville-Feder 68 mm ID x 1.9 mm Dicke;</t>
  </si>
  <si>
    <t>Kugellager 70 mm ID x 100 mm AD x 16 mm Breite;</t>
  </si>
  <si>
    <t>Kugellager 50 mm ID x 110 mm AD x 27 mm Breite;</t>
  </si>
  <si>
    <t>Buchse 31.99 mm ID x 36 mm AD x 25 mm Länge;</t>
  </si>
  <si>
    <t>Dichtung 50 mm ID x 58 mm AD x 4 mm Dicke;</t>
  </si>
  <si>
    <t>Nadellager 50 mm ID x 58 mm AD x 25 mm Breite;</t>
  </si>
  <si>
    <t>Zahnrad 39Z; T7050, T7060</t>
  </si>
  <si>
    <t>Kugellager 80 mm ID x 140 mm AD x 26 mm Breite; T7030, T7040</t>
  </si>
  <si>
    <t>O-Ring 0.103'' Dicke x 2.737'' Innendurchmesser, -148, Cl 5, 75 Shore;</t>
  </si>
  <si>
    <t>O-Ring 0.139'' Dicke x 2.609'' Innendurchmesser, -231, Cl 5, 75 Shore;</t>
  </si>
  <si>
    <t>Ring 66.83 mm ID x 72.83 mm AD x 1.27 mm Dicke;</t>
  </si>
  <si>
    <t>O-Ring 0.07'' Dicke x 2.489'' Innendurchmesser, -37, Cl 5, 75 Shore;</t>
  </si>
  <si>
    <t>Dichtung geteilt 41.3 mm ID x 45 mm AD x 2.4 mm Dicke; Dichtring</t>
  </si>
  <si>
    <t>Nadellager 50 mm ID x 55 mm AD x 20 mm Breite;</t>
  </si>
  <si>
    <t>Dichtung 140.55 mm ID x 148 mm AD x 3.2 mm Dicke;</t>
  </si>
  <si>
    <t>Belleville-Feder 60.8 mm ID x 95 mm AD x 2.3 mm Dicke;</t>
  </si>
  <si>
    <t>Kegelrollenlager 55 mm ID x 90 mm AD</t>
  </si>
  <si>
    <t>Kegelrollenlager 50 mm ID x 110 mm AD</t>
  </si>
  <si>
    <t>Zahnrad 36Z; 5/6 Gang</t>
  </si>
  <si>
    <t>Kegelrollenlager 45 mm ID x 75 mm AD</t>
  </si>
  <si>
    <t>Zylinderrollenlager 45 mm ID x 85 mm AD x 19 mm Breite;</t>
  </si>
  <si>
    <t>O-Ring 0.07'' Dicke x 1.614'' Innendurchmesser, -30, Cl 7, 75 Shore;</t>
  </si>
  <si>
    <t>Verschlussring geteilt 70.76 mm ID x 76.2 mm AD</t>
  </si>
  <si>
    <t>Distanzring 55.1 x 65 x 4.25</t>
  </si>
  <si>
    <t>45.1 x 52 x 10.53</t>
  </si>
  <si>
    <t>52.2 x 62 x 6.425</t>
  </si>
  <si>
    <t>78 x 89.5 x 2.6</t>
  </si>
  <si>
    <t>Kugellager 40 mm ID x 90 mm AD x 23 mm Breite;</t>
  </si>
  <si>
    <t>O-Ring 31.34 mm ID x 3.53'' Breite;</t>
  </si>
  <si>
    <t>Kugellager 50 mm ID x 90 mm AD x 20 mm Breite;</t>
  </si>
  <si>
    <t>O-Ring 0.139'' Dicke x 2.234'' ID, -228, Cl 5, 75 Shore;</t>
  </si>
  <si>
    <t>O-Ring 0.139'' Dicke x 2.109'' ID, -227, Cl 5, 75 Shore;</t>
  </si>
  <si>
    <t>O-Ring 11.3 mm ID x 2.4 mm;</t>
  </si>
  <si>
    <t>O-Ring 13.3 mm ID x 2.4 mm;</t>
  </si>
  <si>
    <t>O-Ring 0.103'' Dicke x 0.487'' ID, -112, Cl 5, 75 Shore;</t>
  </si>
  <si>
    <t>O-Ring 0.139'' Dicke x 1.984'' ID, -226, Cl 5, 75 Shore;</t>
  </si>
  <si>
    <t>O-Ring 2.62 mm Dicke x 11.91 mm ID;</t>
  </si>
  <si>
    <t>O-Ring 0.612'' ID x 0.103'' Breite;</t>
  </si>
  <si>
    <t>O-Ring 29.5 mm ID x 3.0 mm;</t>
  </si>
  <si>
    <t>Kegelrollenlager 40 mm ID x 75 mm AD</t>
  </si>
  <si>
    <t>Sicherungsring 2.5 mm Dicke;</t>
  </si>
  <si>
    <t>Federing 3 mm Dicke, innen;</t>
  </si>
  <si>
    <t>Satz; Slow Range</t>
  </si>
  <si>
    <t>Kugellager 55 mm ID x 90 mm AD x 18 mm Breite;</t>
  </si>
  <si>
    <t>O-Ring 50.52 mm ID x 1.78 mm;</t>
  </si>
  <si>
    <t>Kugellager 45 mm ID x 120 mm AD x 29 mm Breite;</t>
  </si>
  <si>
    <t>Kugellager 40 mm ID x 80 mm AD x 18 mm Breite;</t>
  </si>
  <si>
    <t>O-Ring 75.87 mm ID x 2.62'' Breite;</t>
  </si>
  <si>
    <t>Feder 173 mm AD x 1.27 mm Dicke;</t>
  </si>
  <si>
    <t>Kurbelwellendichtring</t>
  </si>
  <si>
    <t>O-Ring</t>
  </si>
  <si>
    <t>Sensor</t>
  </si>
  <si>
    <t>Ventildeckel Dichtung Getriebe 0.5 mm Dicke;</t>
  </si>
  <si>
    <t>Dichtungen</t>
  </si>
  <si>
    <t>Nr.</t>
  </si>
  <si>
    <t>Artikelnummer:</t>
  </si>
  <si>
    <t>Bezeichnung (spanisch):</t>
  </si>
  <si>
    <t>Info:</t>
  </si>
  <si>
    <t>Bezeichnung (deutsch):</t>
  </si>
  <si>
    <t>Stück:</t>
  </si>
  <si>
    <t>E-Preis:</t>
  </si>
  <si>
    <t>Rabatt:</t>
  </si>
  <si>
    <t>E-Preis-Netto:</t>
  </si>
  <si>
    <t>G-Preis:</t>
  </si>
  <si>
    <t>Angebotsendbetrag:</t>
  </si>
  <si>
    <t>Kupplungslamellenpaket</t>
  </si>
  <si>
    <t>Kupplungspaket</t>
  </si>
  <si>
    <t>Wellendichtring</t>
  </si>
  <si>
    <t>Oelabstreifring</t>
  </si>
  <si>
    <t>Haltekappe</t>
  </si>
  <si>
    <t>Feder</t>
  </si>
  <si>
    <t>Reparatur Satz Kupplung</t>
  </si>
  <si>
    <t>Tellerfeder</t>
  </si>
  <si>
    <t>Dichtung</t>
  </si>
  <si>
    <t>Dämpfer</t>
  </si>
  <si>
    <t>Reparatursatz Kupplung</t>
  </si>
  <si>
    <t>Angebot-Nr.1454-Andres-Montesinos-ET-17.04.2025</t>
  </si>
  <si>
    <t>Cantidad</t>
  </si>
  <si>
    <t>Presio unitario</t>
  </si>
  <si>
    <t>Descuento</t>
  </si>
  <si>
    <t>Valor - descuento</t>
  </si>
  <si>
    <t>Valor final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</si>
</sst>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</font>
    <font>
      <b/>
      <sz val="10"/>
      <color theme="1"/>
      <name val="Times New Roman"/>
      <family val="1"/>
    </font>
    <font>
      <b/>
      <u/>
      <sz val="10"/>
      <color theme="1"/>
      <name val="Times New Roman"/>
      <family val="1"/>
    </font>
  </fonts>
  <fills count="18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21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2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 vertical="center"/>
    </xf>
    <xf numFmtId="0" fontId="2" fillId="2" borderId="0" xfId="0" applyFont="1" applyFill="1" applyAlignment="1">
      <alignment horizontal="left" vertical="center"/>
    </xf>
    <xf numFmtId="0" fontId="2" fillId="5" borderId="0" xfId="0" applyFont="1" applyFill="1" applyAlignment="1">
      <alignment horizontal="left" vertical="center"/>
    </xf>
    <xf numFmtId="0" fontId="2" fillId="3" borderId="0" xfId="0" applyFont="1" applyFill="1" applyAlignment="1">
      <alignment horizontal="left" vertical="center"/>
    </xf>
    <xf numFmtId="0" fontId="2" fillId="4" borderId="0" xfId="0" applyFont="1" applyFill="1" applyAlignment="1">
      <alignment horizontal="left" vertical="center"/>
    </xf>
    <xf numFmtId="0" fontId="2" fillId="7" borderId="0" xfId="0" applyFont="1" applyFill="1" applyAlignment="1">
      <alignment horizontal="left" vertical="center"/>
    </xf>
    <xf numFmtId="0" fontId="2" fillId="6" borderId="0" xfId="0" applyFont="1" applyFill="1" applyAlignment="1">
      <alignment horizontal="left" vertical="center"/>
    </xf>
    <xf numFmtId="0" fontId="2" fillId="8" borderId="0" xfId="0" applyFont="1" applyFill="1" applyAlignment="1">
      <alignment horizontal="left" vertical="center"/>
    </xf>
    <xf numFmtId="0" fontId="2" fillId="9" borderId="0" xfId="0" applyFont="1" applyFill="1" applyAlignment="1">
      <alignment horizontal="left" vertical="center"/>
    </xf>
    <xf numFmtId="0" fontId="2" fillId="17" borderId="0" xfId="0" applyFont="1" applyFill="1" applyAlignment="1">
      <alignment horizontal="left" vertical="center"/>
    </xf>
    <xf numFmtId="0" fontId="2" fillId="10" borderId="0" xfId="0" applyFont="1" applyFill="1" applyAlignment="1">
      <alignment horizontal="left" vertical="center"/>
    </xf>
    <xf numFmtId="0" fontId="2" fillId="11" borderId="0" xfId="0" applyFont="1" applyFill="1" applyAlignment="1">
      <alignment horizontal="left" vertical="center"/>
    </xf>
    <xf numFmtId="0" fontId="2" fillId="13" borderId="0" xfId="0" applyFont="1" applyFill="1" applyAlignment="1">
      <alignment horizontal="left" vertical="center"/>
    </xf>
    <xf numFmtId="0" fontId="2" fillId="14" borderId="0" xfId="0" applyFont="1" applyFill="1" applyAlignment="1">
      <alignment horizontal="left" vertical="center"/>
    </xf>
    <xf numFmtId="0" fontId="2" fillId="15" borderId="0" xfId="0" applyFont="1" applyFill="1" applyAlignment="1">
      <alignment horizontal="left" vertical="center"/>
    </xf>
    <xf numFmtId="0" fontId="2" fillId="12" borderId="0" xfId="0" applyFont="1" applyFill="1" applyAlignment="1">
      <alignment horizontal="left" vertical="center"/>
    </xf>
    <xf numFmtId="0" fontId="2" fillId="16" borderId="0" xfId="0" applyFont="1" applyFill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3" fillId="0" borderId="0" xfId="0" applyFont="1"/>
    <xf numFmtId="0" fontId="3" fillId="0" borderId="1" xfId="0" applyFont="1" applyBorder="1" applyAlignment="1">
      <alignment horizontal="left" vertical="center"/>
    </xf>
    <xf numFmtId="0" fontId="3" fillId="5" borderId="0" xfId="0" applyFont="1" applyFill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right"/>
    </xf>
    <xf numFmtId="0" fontId="3" fillId="0" borderId="1" xfId="0" applyFont="1" applyBorder="1" applyAlignment="1">
      <alignment horizontal="right"/>
    </xf>
    <xf numFmtId="0" fontId="2" fillId="5" borderId="0" xfId="0" applyFont="1" applyFill="1" applyAlignment="1">
      <alignment horizontal="right"/>
    </xf>
    <xf numFmtId="0" fontId="2" fillId="6" borderId="0" xfId="0" applyFont="1" applyFill="1" applyAlignment="1">
      <alignment horizontal="right"/>
    </xf>
    <xf numFmtId="164" fontId="2" fillId="0" borderId="0" xfId="0" applyNumberFormat="1" applyFont="1" applyAlignment="1">
      <alignment horizontal="right"/>
    </xf>
    <xf numFmtId="164" fontId="3" fillId="0" borderId="1" xfId="0" applyNumberFormat="1" applyFont="1" applyBorder="1" applyAlignment="1">
      <alignment horizontal="right"/>
    </xf>
    <xf numFmtId="9" fontId="2" fillId="0" borderId="0" xfId="1" applyFont="1" applyBorder="1" applyAlignment="1">
      <alignment horizontal="right"/>
    </xf>
    <xf numFmtId="9" fontId="3" fillId="0" borderId="1" xfId="1" applyFont="1" applyBorder="1" applyAlignment="1">
      <alignment horizontal="right"/>
    </xf>
    <xf numFmtId="0" fontId="3" fillId="5" borderId="1" xfId="0" applyFont="1" applyFill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right"/>
    </xf>
    <xf numFmtId="164" fontId="2" fillId="0" borderId="1" xfId="0" applyNumberFormat="1" applyFont="1" applyBorder="1" applyAlignment="1">
      <alignment horizontal="right"/>
    </xf>
    <xf numFmtId="9" fontId="2" fillId="0" borderId="1" xfId="1" applyFont="1" applyBorder="1" applyAlignment="1">
      <alignment horizontal="right"/>
    </xf>
    <xf numFmtId="0" fontId="3" fillId="0" borderId="0" xfId="0" applyFont="1" applyAlignment="1">
      <alignment horizontal="right"/>
    </xf>
    <xf numFmtId="164" fontId="3" fillId="0" borderId="0" xfId="0" applyNumberFormat="1" applyFont="1" applyAlignment="1">
      <alignment horizontal="right"/>
    </xf>
    <xf numFmtId="9" fontId="3" fillId="0" borderId="0" xfId="1" applyFont="1" applyBorder="1" applyAlignment="1">
      <alignment horizontal="right"/>
    </xf>
    <xf numFmtId="164" fontId="2" fillId="0" borderId="0" xfId="0" applyNumberFormat="1" applyFont="1"/>
    <xf numFmtId="164" fontId="3" fillId="0" borderId="0" xfId="0" applyNumberFormat="1" applyFont="1"/>
  </cellXfs>
  <cellStyles count="2">
    <cellStyle name="Prozent" xfId="1" builtinId="5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3:L121"/>
  <sheetViews>
    <sheetView tabSelected="1" workbookViewId="0">
      <selection activeCell="C20" sqref="C20"/>
    </sheetView>
  </sheetViews>
  <sheetFormatPr baseColWidth="10" defaultColWidth="9.140625" defaultRowHeight="12.75" x14ac:dyDescent="0.2"/>
  <cols>
    <col min="1" max="1" width="4" style="19" bestFit="1" customWidth="1"/>
    <col min="2" max="2" width="14.5703125" style="2" bestFit="1" customWidth="1"/>
    <col min="3" max="3" width="62.5703125" style="2" bestFit="1" customWidth="1"/>
    <col min="4" max="4" width="9" style="2" bestFit="1" customWidth="1"/>
    <col min="5" max="5" width="56" style="2" bestFit="1" customWidth="1"/>
    <col min="6" max="6" width="7.85546875" style="24" bestFit="1" customWidth="1"/>
    <col min="7" max="7" width="12" style="28" bestFit="1" customWidth="1"/>
    <col min="8" max="8" width="9.28515625" style="30" bestFit="1" customWidth="1"/>
    <col min="9" max="9" width="9.28515625" style="28" bestFit="1" customWidth="1"/>
    <col min="10" max="10" width="14.42578125" style="28" bestFit="1" customWidth="1"/>
    <col min="11" max="11" width="9.28515625" style="28" bestFit="1" customWidth="1"/>
    <col min="12" max="12" width="10.28515625" style="1" bestFit="1" customWidth="1"/>
    <col min="13" max="16384" width="9.140625" style="1"/>
  </cols>
  <sheetData>
    <row r="3" spans="1:12" x14ac:dyDescent="0.2">
      <c r="C3" s="23" t="s">
        <v>195</v>
      </c>
    </row>
    <row r="5" spans="1:12" x14ac:dyDescent="0.2">
      <c r="F5" s="37" t="s">
        <v>196</v>
      </c>
      <c r="G5" s="38" t="s">
        <v>197</v>
      </c>
      <c r="H5" s="39" t="s">
        <v>198</v>
      </c>
      <c r="I5" s="38" t="s">
        <v>198</v>
      </c>
      <c r="J5" s="38" t="s">
        <v>199</v>
      </c>
      <c r="K5" s="38" t="s">
        <v>200</v>
      </c>
    </row>
    <row r="6" spans="1:12" ht="13.5" thickBot="1" x14ac:dyDescent="0.25">
      <c r="A6" s="21" t="s">
        <v>173</v>
      </c>
      <c r="B6" s="21" t="s">
        <v>174</v>
      </c>
      <c r="C6" s="21" t="s">
        <v>175</v>
      </c>
      <c r="D6" s="21" t="s">
        <v>176</v>
      </c>
      <c r="E6" s="21" t="s">
        <v>177</v>
      </c>
      <c r="F6" s="25" t="s">
        <v>178</v>
      </c>
      <c r="G6" s="29" t="s">
        <v>179</v>
      </c>
      <c r="H6" s="31" t="s">
        <v>180</v>
      </c>
      <c r="I6" s="29"/>
      <c r="J6" s="29" t="s">
        <v>181</v>
      </c>
      <c r="K6" s="29" t="s">
        <v>182</v>
      </c>
    </row>
    <row r="7" spans="1:12" x14ac:dyDescent="0.2">
      <c r="A7" s="19">
        <v>1</v>
      </c>
      <c r="B7" s="2">
        <v>14457080</v>
      </c>
      <c r="C7" s="2" t="s">
        <v>0</v>
      </c>
      <c r="D7" s="3" t="s">
        <v>7</v>
      </c>
      <c r="E7" s="2" t="s">
        <v>100</v>
      </c>
      <c r="F7" s="24">
        <v>4</v>
      </c>
      <c r="G7" s="28">
        <v>1</v>
      </c>
      <c r="H7" s="30">
        <v>0.25</v>
      </c>
      <c r="I7" s="28">
        <f>ROUND(G7*H7,2)</f>
        <v>0.25</v>
      </c>
      <c r="J7" s="28">
        <f>ROUND(G7-I7,2)</f>
        <v>0.75</v>
      </c>
      <c r="K7" s="28">
        <f>ROUND(F7*J7,2)</f>
        <v>3</v>
      </c>
      <c r="L7" s="40"/>
    </row>
    <row r="8" spans="1:12" x14ac:dyDescent="0.2">
      <c r="A8" s="19">
        <v>2</v>
      </c>
      <c r="B8" s="2">
        <v>5172342</v>
      </c>
      <c r="C8" s="2" t="s">
        <v>1</v>
      </c>
      <c r="D8" s="3" t="s">
        <v>7</v>
      </c>
      <c r="E8" s="2" t="s">
        <v>101</v>
      </c>
      <c r="F8" s="24">
        <v>1</v>
      </c>
      <c r="G8" s="28">
        <v>1.7</v>
      </c>
      <c r="H8" s="30">
        <v>0.25</v>
      </c>
      <c r="I8" s="28">
        <f t="shared" ref="I8:I71" si="0">ROUND(G8*H8,2)</f>
        <v>0.43</v>
      </c>
      <c r="J8" s="28">
        <f t="shared" ref="J8:J71" si="1">ROUND(G8-I8,2)</f>
        <v>1.27</v>
      </c>
      <c r="K8" s="28">
        <f t="shared" ref="K8:K71" si="2">ROUND(F8*J8,2)</f>
        <v>1.27</v>
      </c>
      <c r="L8" s="40"/>
    </row>
    <row r="9" spans="1:12" x14ac:dyDescent="0.2">
      <c r="A9" s="19">
        <v>3</v>
      </c>
      <c r="B9" s="2">
        <v>10261860</v>
      </c>
      <c r="C9" s="2" t="s">
        <v>2</v>
      </c>
      <c r="D9" s="3" t="s">
        <v>7</v>
      </c>
      <c r="E9" s="2" t="s">
        <v>102</v>
      </c>
      <c r="F9" s="24">
        <v>2</v>
      </c>
      <c r="G9" s="28">
        <v>2.4</v>
      </c>
      <c r="H9" s="30">
        <v>0.25</v>
      </c>
      <c r="I9" s="28">
        <f t="shared" si="0"/>
        <v>0.6</v>
      </c>
      <c r="J9" s="28">
        <f t="shared" si="1"/>
        <v>1.8</v>
      </c>
      <c r="K9" s="28">
        <f t="shared" si="2"/>
        <v>3.6</v>
      </c>
      <c r="L9" s="40"/>
    </row>
    <row r="10" spans="1:12" x14ac:dyDescent="0.2">
      <c r="A10" s="19">
        <v>4</v>
      </c>
      <c r="B10" s="2">
        <v>5135738</v>
      </c>
      <c r="C10" s="2" t="s">
        <v>3</v>
      </c>
      <c r="D10" s="3" t="s">
        <v>7</v>
      </c>
      <c r="E10" s="2" t="s">
        <v>103</v>
      </c>
      <c r="F10" s="24">
        <v>1</v>
      </c>
      <c r="G10" s="28">
        <v>3.25</v>
      </c>
      <c r="H10" s="30">
        <v>0.25</v>
      </c>
      <c r="I10" s="28">
        <f t="shared" si="0"/>
        <v>0.81</v>
      </c>
      <c r="J10" s="28">
        <f t="shared" si="1"/>
        <v>2.44</v>
      </c>
      <c r="K10" s="28">
        <f t="shared" si="2"/>
        <v>2.44</v>
      </c>
      <c r="L10" s="40"/>
    </row>
    <row r="11" spans="1:12" x14ac:dyDescent="0.2">
      <c r="A11" s="19">
        <v>5</v>
      </c>
      <c r="B11" s="2">
        <v>14457281</v>
      </c>
      <c r="C11" s="2" t="s">
        <v>4</v>
      </c>
      <c r="D11" s="3" t="s">
        <v>7</v>
      </c>
      <c r="E11" s="2" t="s">
        <v>104</v>
      </c>
      <c r="F11" s="24">
        <v>2</v>
      </c>
      <c r="G11" s="28">
        <v>4.3499999999999996</v>
      </c>
      <c r="H11" s="30">
        <v>0.25</v>
      </c>
      <c r="I11" s="28">
        <f t="shared" si="0"/>
        <v>1.0900000000000001</v>
      </c>
      <c r="J11" s="28">
        <f t="shared" si="1"/>
        <v>3.26</v>
      </c>
      <c r="K11" s="28">
        <f t="shared" si="2"/>
        <v>6.52</v>
      </c>
      <c r="L11" s="40"/>
    </row>
    <row r="12" spans="1:12" x14ac:dyDescent="0.2">
      <c r="A12" s="19">
        <v>6</v>
      </c>
      <c r="B12" s="2">
        <v>5171880</v>
      </c>
      <c r="C12" s="2" t="s">
        <v>5</v>
      </c>
      <c r="D12" s="3" t="s">
        <v>7</v>
      </c>
      <c r="E12" s="2" t="s">
        <v>105</v>
      </c>
      <c r="F12" s="24">
        <v>1</v>
      </c>
      <c r="G12" s="28">
        <v>52.5</v>
      </c>
      <c r="H12" s="30">
        <v>0.25</v>
      </c>
      <c r="I12" s="28">
        <f t="shared" si="0"/>
        <v>13.13</v>
      </c>
      <c r="J12" s="28">
        <f t="shared" si="1"/>
        <v>39.369999999999997</v>
      </c>
      <c r="K12" s="28">
        <f t="shared" si="2"/>
        <v>39.369999999999997</v>
      </c>
      <c r="L12" s="40"/>
    </row>
    <row r="13" spans="1:12" x14ac:dyDescent="0.2">
      <c r="A13" s="19">
        <v>7</v>
      </c>
      <c r="B13" s="2">
        <v>5185502</v>
      </c>
      <c r="C13" s="2" t="s">
        <v>6</v>
      </c>
      <c r="D13" s="3" t="s">
        <v>7</v>
      </c>
      <c r="E13" s="2" t="s">
        <v>106</v>
      </c>
      <c r="F13" s="24">
        <v>1</v>
      </c>
      <c r="G13" s="28">
        <v>31.25</v>
      </c>
      <c r="H13" s="30">
        <v>0.25</v>
      </c>
      <c r="I13" s="28">
        <f t="shared" si="0"/>
        <v>7.81</v>
      </c>
      <c r="J13" s="28">
        <f t="shared" si="1"/>
        <v>23.44</v>
      </c>
      <c r="K13" s="28">
        <f t="shared" si="2"/>
        <v>23.44</v>
      </c>
      <c r="L13" s="40"/>
    </row>
    <row r="14" spans="1:12" x14ac:dyDescent="0.2">
      <c r="A14" s="19">
        <v>8</v>
      </c>
      <c r="B14" s="4">
        <v>5162622</v>
      </c>
      <c r="C14" s="4" t="s">
        <v>8</v>
      </c>
      <c r="D14" s="5" t="s">
        <v>9</v>
      </c>
      <c r="E14" s="2" t="s">
        <v>107</v>
      </c>
      <c r="F14" s="26">
        <v>1</v>
      </c>
      <c r="G14" s="28">
        <v>150</v>
      </c>
      <c r="H14" s="30">
        <v>0.25</v>
      </c>
      <c r="I14" s="28">
        <f t="shared" si="0"/>
        <v>37.5</v>
      </c>
      <c r="J14" s="28">
        <f t="shared" si="1"/>
        <v>112.5</v>
      </c>
      <c r="K14" s="28">
        <f t="shared" si="2"/>
        <v>112.5</v>
      </c>
      <c r="L14" s="40"/>
    </row>
    <row r="15" spans="1:12" x14ac:dyDescent="0.2">
      <c r="A15" s="19">
        <v>9</v>
      </c>
      <c r="B15" s="2">
        <v>5175981</v>
      </c>
      <c r="C15" s="2" t="s">
        <v>10</v>
      </c>
      <c r="D15" s="5" t="s">
        <v>9</v>
      </c>
      <c r="E15" s="2" t="s">
        <v>108</v>
      </c>
      <c r="F15" s="24">
        <v>2</v>
      </c>
      <c r="G15" s="28">
        <v>28.95</v>
      </c>
      <c r="H15" s="30">
        <v>0.25</v>
      </c>
      <c r="I15" s="28">
        <f t="shared" si="0"/>
        <v>7.24</v>
      </c>
      <c r="J15" s="28">
        <f t="shared" si="1"/>
        <v>21.71</v>
      </c>
      <c r="K15" s="28">
        <f t="shared" si="2"/>
        <v>43.42</v>
      </c>
      <c r="L15" s="40"/>
    </row>
    <row r="16" spans="1:12" x14ac:dyDescent="0.2">
      <c r="A16" s="19">
        <v>10</v>
      </c>
      <c r="B16" s="2">
        <v>5164928</v>
      </c>
      <c r="C16" s="2" t="s">
        <v>11</v>
      </c>
      <c r="D16" s="5" t="s">
        <v>9</v>
      </c>
      <c r="E16" s="2" t="s">
        <v>109</v>
      </c>
      <c r="F16" s="24">
        <v>2</v>
      </c>
      <c r="G16" s="28">
        <v>25.65</v>
      </c>
      <c r="H16" s="30">
        <v>0.25</v>
      </c>
      <c r="I16" s="28">
        <f t="shared" si="0"/>
        <v>6.41</v>
      </c>
      <c r="J16" s="28">
        <f t="shared" si="1"/>
        <v>19.239999999999998</v>
      </c>
      <c r="K16" s="28">
        <f t="shared" si="2"/>
        <v>38.479999999999997</v>
      </c>
      <c r="L16" s="40"/>
    </row>
    <row r="17" spans="1:12" x14ac:dyDescent="0.2">
      <c r="A17" s="19">
        <v>11</v>
      </c>
      <c r="B17" s="2">
        <v>87547947</v>
      </c>
      <c r="C17" s="2" t="s">
        <v>12</v>
      </c>
      <c r="D17" s="5" t="s">
        <v>9</v>
      </c>
      <c r="E17" s="2" t="s">
        <v>110</v>
      </c>
      <c r="F17" s="24">
        <v>14</v>
      </c>
      <c r="G17" s="28">
        <v>10.050000000000001</v>
      </c>
      <c r="H17" s="30">
        <v>0.25</v>
      </c>
      <c r="I17" s="28">
        <f t="shared" si="0"/>
        <v>2.5099999999999998</v>
      </c>
      <c r="J17" s="28">
        <f t="shared" si="1"/>
        <v>7.54</v>
      </c>
      <c r="K17" s="28">
        <f t="shared" si="2"/>
        <v>105.56</v>
      </c>
      <c r="L17" s="40"/>
    </row>
    <row r="18" spans="1:12" x14ac:dyDescent="0.2">
      <c r="A18" s="19">
        <v>12</v>
      </c>
      <c r="B18" s="2">
        <v>87547826</v>
      </c>
      <c r="C18" s="2" t="s">
        <v>13</v>
      </c>
      <c r="D18" s="5" t="s">
        <v>9</v>
      </c>
      <c r="E18" s="2" t="s">
        <v>111</v>
      </c>
      <c r="F18" s="24">
        <v>2</v>
      </c>
      <c r="G18" s="28">
        <v>21.45</v>
      </c>
      <c r="H18" s="30">
        <v>0.25</v>
      </c>
      <c r="I18" s="28">
        <f t="shared" si="0"/>
        <v>5.36</v>
      </c>
      <c r="J18" s="28">
        <f t="shared" si="1"/>
        <v>16.09</v>
      </c>
      <c r="K18" s="28">
        <f t="shared" si="2"/>
        <v>32.18</v>
      </c>
      <c r="L18" s="40"/>
    </row>
    <row r="19" spans="1:12" x14ac:dyDescent="0.2">
      <c r="A19" s="19">
        <v>13</v>
      </c>
      <c r="B19" s="2">
        <v>5138955</v>
      </c>
      <c r="C19" s="2" t="s">
        <v>14</v>
      </c>
      <c r="D19" s="5" t="s">
        <v>9</v>
      </c>
      <c r="E19" s="2" t="s">
        <v>112</v>
      </c>
      <c r="F19" s="24">
        <v>2</v>
      </c>
      <c r="G19" s="28">
        <v>65.45</v>
      </c>
      <c r="H19" s="30">
        <v>0.25</v>
      </c>
      <c r="I19" s="28">
        <f t="shared" si="0"/>
        <v>16.36</v>
      </c>
      <c r="J19" s="28">
        <f t="shared" si="1"/>
        <v>49.09</v>
      </c>
      <c r="K19" s="28">
        <f t="shared" si="2"/>
        <v>98.18</v>
      </c>
      <c r="L19" s="40"/>
    </row>
    <row r="20" spans="1:12" x14ac:dyDescent="0.2">
      <c r="A20" s="19">
        <v>14</v>
      </c>
      <c r="B20" s="2">
        <v>87530788</v>
      </c>
      <c r="C20" s="2" t="s">
        <v>15</v>
      </c>
      <c r="D20" s="5" t="s">
        <v>9</v>
      </c>
      <c r="E20" s="2" t="s">
        <v>184</v>
      </c>
      <c r="F20" s="24">
        <v>1</v>
      </c>
      <c r="G20" s="28">
        <v>147.5</v>
      </c>
      <c r="H20" s="30">
        <v>0.25</v>
      </c>
      <c r="I20" s="28">
        <f t="shared" si="0"/>
        <v>36.880000000000003</v>
      </c>
      <c r="J20" s="28">
        <f t="shared" si="1"/>
        <v>110.62</v>
      </c>
      <c r="K20" s="28">
        <f t="shared" si="2"/>
        <v>110.62</v>
      </c>
      <c r="L20" s="40"/>
    </row>
    <row r="21" spans="1:12" x14ac:dyDescent="0.2">
      <c r="A21" s="19">
        <v>15</v>
      </c>
      <c r="B21" s="2">
        <v>5162252</v>
      </c>
      <c r="C21" s="2" t="s">
        <v>16</v>
      </c>
      <c r="D21" s="5" t="s">
        <v>9</v>
      </c>
      <c r="E21" s="2" t="s">
        <v>113</v>
      </c>
      <c r="F21" s="24">
        <v>2</v>
      </c>
      <c r="G21" s="28">
        <v>29.05</v>
      </c>
      <c r="H21" s="30">
        <v>0.25</v>
      </c>
      <c r="I21" s="28">
        <f t="shared" si="0"/>
        <v>7.26</v>
      </c>
      <c r="J21" s="28">
        <f t="shared" si="1"/>
        <v>21.79</v>
      </c>
      <c r="K21" s="28">
        <f t="shared" si="2"/>
        <v>43.58</v>
      </c>
      <c r="L21" s="40"/>
    </row>
    <row r="22" spans="1:12" x14ac:dyDescent="0.2">
      <c r="A22" s="19">
        <v>16</v>
      </c>
      <c r="B22" s="2">
        <v>87530789</v>
      </c>
      <c r="C22" s="2" t="s">
        <v>15</v>
      </c>
      <c r="D22" s="5" t="s">
        <v>9</v>
      </c>
      <c r="E22" s="2" t="s">
        <v>185</v>
      </c>
      <c r="F22" s="24">
        <v>1</v>
      </c>
      <c r="G22" s="28">
        <v>232</v>
      </c>
      <c r="H22" s="30">
        <v>0.25</v>
      </c>
      <c r="I22" s="28">
        <f t="shared" si="0"/>
        <v>58</v>
      </c>
      <c r="J22" s="28">
        <f t="shared" si="1"/>
        <v>174</v>
      </c>
      <c r="K22" s="28">
        <f t="shared" si="2"/>
        <v>174</v>
      </c>
      <c r="L22" s="40"/>
    </row>
    <row r="23" spans="1:12" x14ac:dyDescent="0.2">
      <c r="A23" s="19">
        <v>17</v>
      </c>
      <c r="B23" s="2">
        <v>5122845</v>
      </c>
      <c r="C23" s="2" t="s">
        <v>18</v>
      </c>
      <c r="D23" s="6" t="s">
        <v>17</v>
      </c>
      <c r="E23" s="2" t="s">
        <v>186</v>
      </c>
      <c r="F23" s="24">
        <v>1</v>
      </c>
      <c r="G23" s="28">
        <v>29.55</v>
      </c>
      <c r="H23" s="30">
        <v>0.25</v>
      </c>
      <c r="I23" s="28">
        <f t="shared" si="0"/>
        <v>7.39</v>
      </c>
      <c r="J23" s="28">
        <f t="shared" si="1"/>
        <v>22.16</v>
      </c>
      <c r="K23" s="28">
        <f t="shared" si="2"/>
        <v>22.16</v>
      </c>
      <c r="L23" s="40"/>
    </row>
    <row r="24" spans="1:12" x14ac:dyDescent="0.2">
      <c r="A24" s="19">
        <v>18</v>
      </c>
      <c r="B24" s="2">
        <v>5131232</v>
      </c>
      <c r="C24" s="2" t="s">
        <v>19</v>
      </c>
      <c r="D24" s="6" t="s">
        <v>17</v>
      </c>
      <c r="E24" s="2" t="s">
        <v>187</v>
      </c>
      <c r="F24" s="24">
        <v>2</v>
      </c>
      <c r="G24" s="28">
        <v>56.8</v>
      </c>
      <c r="H24" s="30">
        <v>0.25</v>
      </c>
      <c r="I24" s="28">
        <f t="shared" si="0"/>
        <v>14.2</v>
      </c>
      <c r="J24" s="28">
        <f t="shared" si="1"/>
        <v>42.6</v>
      </c>
      <c r="K24" s="28">
        <f t="shared" si="2"/>
        <v>85.2</v>
      </c>
      <c r="L24" s="40"/>
    </row>
    <row r="25" spans="1:12" x14ac:dyDescent="0.2">
      <c r="A25" s="19">
        <v>19</v>
      </c>
      <c r="B25" s="2">
        <v>5160154</v>
      </c>
      <c r="C25" s="2" t="s">
        <v>20</v>
      </c>
      <c r="D25" s="6" t="s">
        <v>17</v>
      </c>
      <c r="E25" s="2" t="s">
        <v>115</v>
      </c>
      <c r="F25" s="24">
        <v>1</v>
      </c>
      <c r="G25" s="28">
        <v>54.8</v>
      </c>
      <c r="H25" s="30">
        <v>0.25</v>
      </c>
      <c r="I25" s="28">
        <f t="shared" si="0"/>
        <v>13.7</v>
      </c>
      <c r="J25" s="28">
        <f t="shared" si="1"/>
        <v>41.1</v>
      </c>
      <c r="K25" s="28">
        <f t="shared" si="2"/>
        <v>41.1</v>
      </c>
      <c r="L25" s="40"/>
    </row>
    <row r="26" spans="1:12" x14ac:dyDescent="0.2">
      <c r="A26" s="19">
        <v>20</v>
      </c>
      <c r="B26" s="2">
        <v>5172235</v>
      </c>
      <c r="C26" s="2" t="s">
        <v>21</v>
      </c>
      <c r="D26" s="6" t="s">
        <v>17</v>
      </c>
      <c r="E26" s="2" t="s">
        <v>116</v>
      </c>
      <c r="F26" s="24">
        <v>1</v>
      </c>
      <c r="G26" s="28">
        <v>81.099999999999994</v>
      </c>
      <c r="H26" s="30">
        <v>0.25</v>
      </c>
      <c r="I26" s="28">
        <f t="shared" si="0"/>
        <v>20.28</v>
      </c>
      <c r="J26" s="28">
        <f t="shared" si="1"/>
        <v>60.82</v>
      </c>
      <c r="K26" s="28">
        <f t="shared" si="2"/>
        <v>60.82</v>
      </c>
      <c r="L26" s="40"/>
    </row>
    <row r="27" spans="1:12" x14ac:dyDescent="0.2">
      <c r="A27" s="19">
        <v>21</v>
      </c>
      <c r="B27" s="2">
        <v>5162253</v>
      </c>
      <c r="C27" s="2" t="s">
        <v>22</v>
      </c>
      <c r="D27" s="6" t="s">
        <v>17</v>
      </c>
      <c r="E27" s="2" t="s">
        <v>117</v>
      </c>
      <c r="F27" s="24">
        <v>1</v>
      </c>
      <c r="G27" s="28">
        <v>6.3</v>
      </c>
      <c r="H27" s="30">
        <v>0.25</v>
      </c>
      <c r="I27" s="28">
        <f t="shared" si="0"/>
        <v>1.58</v>
      </c>
      <c r="J27" s="28">
        <f t="shared" si="1"/>
        <v>4.72</v>
      </c>
      <c r="K27" s="28">
        <f t="shared" si="2"/>
        <v>4.72</v>
      </c>
      <c r="L27" s="40"/>
    </row>
    <row r="28" spans="1:12" x14ac:dyDescent="0.2">
      <c r="A28" s="19">
        <v>22</v>
      </c>
      <c r="B28" s="2">
        <v>5162263</v>
      </c>
      <c r="C28" s="2" t="s">
        <v>23</v>
      </c>
      <c r="D28" s="6" t="s">
        <v>17</v>
      </c>
      <c r="E28" s="2" t="s">
        <v>188</v>
      </c>
      <c r="F28" s="24">
        <v>1</v>
      </c>
      <c r="G28" s="28">
        <v>52.35</v>
      </c>
      <c r="H28" s="30">
        <v>0.25</v>
      </c>
      <c r="I28" s="28">
        <f t="shared" si="0"/>
        <v>13.09</v>
      </c>
      <c r="J28" s="28">
        <f t="shared" si="1"/>
        <v>39.26</v>
      </c>
      <c r="K28" s="28">
        <f t="shared" si="2"/>
        <v>39.26</v>
      </c>
      <c r="L28" s="40"/>
    </row>
    <row r="29" spans="1:12" x14ac:dyDescent="0.2">
      <c r="A29" s="19">
        <v>23</v>
      </c>
      <c r="B29" s="2">
        <v>87547943</v>
      </c>
      <c r="C29" s="2" t="s">
        <v>24</v>
      </c>
      <c r="D29" s="6" t="s">
        <v>17</v>
      </c>
      <c r="E29" s="2" t="s">
        <v>189</v>
      </c>
      <c r="F29" s="24">
        <v>2</v>
      </c>
      <c r="G29" s="28">
        <v>11.6</v>
      </c>
      <c r="H29" s="30">
        <v>0.25</v>
      </c>
      <c r="I29" s="28">
        <f t="shared" si="0"/>
        <v>2.9</v>
      </c>
      <c r="J29" s="28">
        <f t="shared" si="1"/>
        <v>8.6999999999999993</v>
      </c>
      <c r="K29" s="28">
        <f t="shared" si="2"/>
        <v>17.399999999999999</v>
      </c>
      <c r="L29" s="40"/>
    </row>
    <row r="30" spans="1:12" x14ac:dyDescent="0.2">
      <c r="A30" s="19">
        <v>24</v>
      </c>
      <c r="B30" s="2">
        <v>87530795</v>
      </c>
      <c r="C30" s="2" t="s">
        <v>25</v>
      </c>
      <c r="D30" s="6" t="s">
        <v>17</v>
      </c>
      <c r="E30" s="2" t="s">
        <v>190</v>
      </c>
      <c r="F30" s="24">
        <v>1</v>
      </c>
      <c r="G30" s="28">
        <v>125</v>
      </c>
      <c r="H30" s="30">
        <v>0.25</v>
      </c>
      <c r="I30" s="28">
        <f t="shared" si="0"/>
        <v>31.25</v>
      </c>
      <c r="J30" s="28">
        <f t="shared" si="1"/>
        <v>93.75</v>
      </c>
      <c r="K30" s="28">
        <f t="shared" si="2"/>
        <v>93.75</v>
      </c>
      <c r="L30" s="40"/>
    </row>
    <row r="31" spans="1:12" x14ac:dyDescent="0.2">
      <c r="A31" s="19">
        <v>25</v>
      </c>
      <c r="B31" s="4">
        <v>5162399</v>
      </c>
      <c r="C31" s="4" t="s">
        <v>26</v>
      </c>
      <c r="D31" s="6" t="s">
        <v>17</v>
      </c>
      <c r="E31" s="2" t="s">
        <v>120</v>
      </c>
      <c r="F31" s="26">
        <v>1</v>
      </c>
      <c r="G31" s="28">
        <v>153.5</v>
      </c>
      <c r="H31" s="30">
        <v>0.25</v>
      </c>
      <c r="I31" s="28">
        <f t="shared" si="0"/>
        <v>38.380000000000003</v>
      </c>
      <c r="J31" s="28">
        <f t="shared" si="1"/>
        <v>115.12</v>
      </c>
      <c r="K31" s="28">
        <f t="shared" si="2"/>
        <v>115.12</v>
      </c>
      <c r="L31" s="40"/>
    </row>
    <row r="32" spans="1:12" x14ac:dyDescent="0.2">
      <c r="A32" s="19">
        <v>26</v>
      </c>
      <c r="B32" s="4">
        <v>28995910</v>
      </c>
      <c r="C32" s="4" t="s">
        <v>28</v>
      </c>
      <c r="D32" s="7" t="s">
        <v>27</v>
      </c>
      <c r="E32" s="2" t="s">
        <v>121</v>
      </c>
      <c r="F32" s="26">
        <v>1</v>
      </c>
      <c r="G32" s="28">
        <v>43.95</v>
      </c>
      <c r="H32" s="30">
        <v>0.25</v>
      </c>
      <c r="I32" s="28">
        <f t="shared" si="0"/>
        <v>10.99</v>
      </c>
      <c r="J32" s="28">
        <f t="shared" si="1"/>
        <v>32.96</v>
      </c>
      <c r="K32" s="28">
        <f t="shared" si="2"/>
        <v>32.96</v>
      </c>
      <c r="L32" s="40"/>
    </row>
    <row r="33" spans="1:12" x14ac:dyDescent="0.2">
      <c r="A33" s="19">
        <v>27</v>
      </c>
      <c r="B33" s="2">
        <v>5107725</v>
      </c>
      <c r="C33" s="2" t="s">
        <v>29</v>
      </c>
      <c r="D33" s="7" t="s">
        <v>27</v>
      </c>
      <c r="E33" s="2" t="s">
        <v>122</v>
      </c>
      <c r="F33" s="24">
        <v>1</v>
      </c>
      <c r="G33" s="28">
        <v>23.5</v>
      </c>
      <c r="H33" s="30">
        <v>0.25</v>
      </c>
      <c r="I33" s="28">
        <f t="shared" si="0"/>
        <v>5.88</v>
      </c>
      <c r="J33" s="28">
        <f t="shared" si="1"/>
        <v>17.62</v>
      </c>
      <c r="K33" s="28">
        <f t="shared" si="2"/>
        <v>17.62</v>
      </c>
      <c r="L33" s="40"/>
    </row>
    <row r="34" spans="1:12" x14ac:dyDescent="0.2">
      <c r="A34" s="19">
        <v>28</v>
      </c>
      <c r="B34" s="2">
        <v>5162255</v>
      </c>
      <c r="C34" s="2" t="s">
        <v>30</v>
      </c>
      <c r="D34" s="7" t="s">
        <v>27</v>
      </c>
      <c r="E34" s="2" t="s">
        <v>123</v>
      </c>
      <c r="F34" s="24">
        <v>2</v>
      </c>
      <c r="G34" s="28">
        <v>8.8000000000000007</v>
      </c>
      <c r="H34" s="30">
        <v>0.25</v>
      </c>
      <c r="I34" s="28">
        <f t="shared" si="0"/>
        <v>2.2000000000000002</v>
      </c>
      <c r="J34" s="28">
        <f t="shared" si="1"/>
        <v>6.6</v>
      </c>
      <c r="K34" s="28">
        <f t="shared" si="2"/>
        <v>13.2</v>
      </c>
      <c r="L34" s="40"/>
    </row>
    <row r="35" spans="1:12" x14ac:dyDescent="0.2">
      <c r="A35" s="19">
        <v>29</v>
      </c>
      <c r="B35" s="4">
        <v>5162256</v>
      </c>
      <c r="C35" s="4" t="s">
        <v>31</v>
      </c>
      <c r="D35" s="7" t="s">
        <v>27</v>
      </c>
      <c r="E35" s="2" t="s">
        <v>124</v>
      </c>
      <c r="F35" s="26">
        <v>1</v>
      </c>
      <c r="G35" s="28">
        <v>16.649999999999999</v>
      </c>
      <c r="H35" s="30">
        <v>0.25</v>
      </c>
      <c r="I35" s="28">
        <f t="shared" si="0"/>
        <v>4.16</v>
      </c>
      <c r="J35" s="28">
        <f t="shared" si="1"/>
        <v>12.49</v>
      </c>
      <c r="K35" s="28">
        <f t="shared" si="2"/>
        <v>12.49</v>
      </c>
      <c r="L35" s="40"/>
    </row>
    <row r="36" spans="1:12" x14ac:dyDescent="0.2">
      <c r="A36" s="19">
        <v>30</v>
      </c>
      <c r="B36" s="8">
        <v>87553308</v>
      </c>
      <c r="C36" s="8" t="s">
        <v>32</v>
      </c>
      <c r="D36" s="7" t="s">
        <v>27</v>
      </c>
      <c r="E36" s="2" t="s">
        <v>125</v>
      </c>
      <c r="F36" s="27">
        <v>1</v>
      </c>
      <c r="G36" s="28">
        <v>868</v>
      </c>
      <c r="H36" s="30">
        <v>0.25</v>
      </c>
      <c r="I36" s="28">
        <f t="shared" si="0"/>
        <v>217</v>
      </c>
      <c r="J36" s="28">
        <f t="shared" si="1"/>
        <v>651</v>
      </c>
      <c r="K36" s="28">
        <f t="shared" si="2"/>
        <v>651</v>
      </c>
      <c r="L36" s="40"/>
    </row>
    <row r="37" spans="1:12" x14ac:dyDescent="0.2">
      <c r="A37" s="19">
        <v>31</v>
      </c>
      <c r="B37" s="4">
        <v>87373867</v>
      </c>
      <c r="C37" s="4" t="s">
        <v>94</v>
      </c>
      <c r="D37" s="7" t="s">
        <v>27</v>
      </c>
      <c r="E37" s="2" t="s">
        <v>126</v>
      </c>
      <c r="F37" s="26">
        <v>1</v>
      </c>
      <c r="G37" s="28">
        <v>206</v>
      </c>
      <c r="H37" s="30">
        <v>0.25</v>
      </c>
      <c r="I37" s="28">
        <f t="shared" si="0"/>
        <v>51.5</v>
      </c>
      <c r="J37" s="28">
        <f t="shared" si="1"/>
        <v>154.5</v>
      </c>
      <c r="K37" s="28">
        <f t="shared" si="2"/>
        <v>154.5</v>
      </c>
      <c r="L37" s="40"/>
    </row>
    <row r="38" spans="1:12" x14ac:dyDescent="0.2">
      <c r="A38" s="19">
        <v>32</v>
      </c>
      <c r="B38" s="2">
        <v>14460680</v>
      </c>
      <c r="C38" s="2" t="s">
        <v>33</v>
      </c>
      <c r="D38" s="7" t="s">
        <v>27</v>
      </c>
      <c r="E38" s="2" t="s">
        <v>127</v>
      </c>
      <c r="F38" s="24">
        <v>1</v>
      </c>
      <c r="G38" s="28">
        <v>31.5</v>
      </c>
      <c r="H38" s="30">
        <v>0.25</v>
      </c>
      <c r="I38" s="28">
        <f t="shared" si="0"/>
        <v>7.88</v>
      </c>
      <c r="J38" s="28">
        <f t="shared" si="1"/>
        <v>23.62</v>
      </c>
      <c r="K38" s="28">
        <f t="shared" si="2"/>
        <v>23.62</v>
      </c>
      <c r="L38" s="40"/>
    </row>
    <row r="39" spans="1:12" x14ac:dyDescent="0.2">
      <c r="A39" s="19">
        <v>33</v>
      </c>
      <c r="B39" s="2">
        <v>14464980</v>
      </c>
      <c r="C39" s="2" t="s">
        <v>34</v>
      </c>
      <c r="D39" s="7" t="s">
        <v>27</v>
      </c>
      <c r="E39" s="2" t="s">
        <v>128</v>
      </c>
      <c r="F39" s="24">
        <v>1</v>
      </c>
      <c r="G39" s="28">
        <v>3.35</v>
      </c>
      <c r="H39" s="30">
        <v>0.25</v>
      </c>
      <c r="I39" s="28">
        <f t="shared" si="0"/>
        <v>0.84</v>
      </c>
      <c r="J39" s="28">
        <f t="shared" si="1"/>
        <v>2.5099999999999998</v>
      </c>
      <c r="K39" s="28">
        <f t="shared" si="2"/>
        <v>2.5099999999999998</v>
      </c>
      <c r="L39" s="40"/>
    </row>
    <row r="40" spans="1:12" x14ac:dyDescent="0.2">
      <c r="A40" s="19">
        <v>34</v>
      </c>
      <c r="B40" s="2">
        <v>5162361</v>
      </c>
      <c r="C40" s="2" t="s">
        <v>35</v>
      </c>
      <c r="D40" s="7" t="s">
        <v>27</v>
      </c>
      <c r="E40" s="2" t="s">
        <v>129</v>
      </c>
      <c r="F40" s="24">
        <v>1</v>
      </c>
      <c r="G40" s="28">
        <v>2.5</v>
      </c>
      <c r="H40" s="30">
        <v>0.25</v>
      </c>
      <c r="I40" s="28">
        <f t="shared" si="0"/>
        <v>0.63</v>
      </c>
      <c r="J40" s="28">
        <f t="shared" si="1"/>
        <v>1.87</v>
      </c>
      <c r="K40" s="28">
        <f t="shared" si="2"/>
        <v>1.87</v>
      </c>
      <c r="L40" s="40"/>
    </row>
    <row r="41" spans="1:12" x14ac:dyDescent="0.2">
      <c r="A41" s="19">
        <v>35</v>
      </c>
      <c r="B41" s="2">
        <v>14455480</v>
      </c>
      <c r="C41" s="2" t="s">
        <v>36</v>
      </c>
      <c r="D41" s="7" t="s">
        <v>27</v>
      </c>
      <c r="E41" s="2" t="s">
        <v>130</v>
      </c>
      <c r="F41" s="24">
        <v>1</v>
      </c>
      <c r="G41" s="28">
        <v>1.1499999999999999</v>
      </c>
      <c r="H41" s="30">
        <v>0.25</v>
      </c>
      <c r="I41" s="28">
        <f t="shared" si="0"/>
        <v>0.28999999999999998</v>
      </c>
      <c r="J41" s="28">
        <f t="shared" si="1"/>
        <v>0.86</v>
      </c>
      <c r="K41" s="28">
        <f t="shared" si="2"/>
        <v>0.86</v>
      </c>
      <c r="L41" s="40"/>
    </row>
    <row r="42" spans="1:12" x14ac:dyDescent="0.2">
      <c r="A42" s="19">
        <v>36</v>
      </c>
      <c r="B42" s="2">
        <v>5195945</v>
      </c>
      <c r="C42" s="2" t="s">
        <v>37</v>
      </c>
      <c r="D42" s="7" t="s">
        <v>27</v>
      </c>
      <c r="E42" s="2" t="s">
        <v>131</v>
      </c>
      <c r="F42" s="24">
        <v>1</v>
      </c>
      <c r="G42" s="28">
        <v>47.25</v>
      </c>
      <c r="H42" s="30">
        <v>0.25</v>
      </c>
      <c r="I42" s="28">
        <f t="shared" si="0"/>
        <v>11.81</v>
      </c>
      <c r="J42" s="28">
        <f t="shared" si="1"/>
        <v>35.44</v>
      </c>
      <c r="K42" s="28">
        <f t="shared" si="2"/>
        <v>35.44</v>
      </c>
      <c r="L42" s="40"/>
    </row>
    <row r="43" spans="1:12" x14ac:dyDescent="0.2">
      <c r="A43" s="19">
        <v>37</v>
      </c>
      <c r="B43" s="4">
        <v>5162254</v>
      </c>
      <c r="C43" s="4" t="s">
        <v>38</v>
      </c>
      <c r="D43" s="7" t="s">
        <v>27</v>
      </c>
      <c r="E43" s="2" t="s">
        <v>132</v>
      </c>
      <c r="F43" s="26">
        <v>1</v>
      </c>
      <c r="G43" s="28">
        <v>31.2</v>
      </c>
      <c r="H43" s="30">
        <v>0.25</v>
      </c>
      <c r="I43" s="28">
        <f t="shared" si="0"/>
        <v>7.8</v>
      </c>
      <c r="J43" s="28">
        <f t="shared" si="1"/>
        <v>23.4</v>
      </c>
      <c r="K43" s="28">
        <f t="shared" si="2"/>
        <v>23.4</v>
      </c>
      <c r="L43" s="40"/>
    </row>
    <row r="44" spans="1:12" x14ac:dyDescent="0.2">
      <c r="A44" s="19">
        <v>38</v>
      </c>
      <c r="B44" s="2">
        <v>5131232</v>
      </c>
      <c r="C44" s="2" t="s">
        <v>19</v>
      </c>
      <c r="D44" s="9" t="s">
        <v>39</v>
      </c>
      <c r="E44" s="2" t="s">
        <v>114</v>
      </c>
      <c r="F44" s="24">
        <v>3</v>
      </c>
      <c r="G44" s="28">
        <v>56.8</v>
      </c>
      <c r="H44" s="30">
        <v>0.25</v>
      </c>
      <c r="I44" s="28">
        <f t="shared" si="0"/>
        <v>14.2</v>
      </c>
      <c r="J44" s="28">
        <f t="shared" si="1"/>
        <v>42.6</v>
      </c>
      <c r="K44" s="28">
        <f t="shared" si="2"/>
        <v>127.8</v>
      </c>
      <c r="L44" s="40"/>
    </row>
    <row r="45" spans="1:12" x14ac:dyDescent="0.2">
      <c r="A45" s="19">
        <v>39</v>
      </c>
      <c r="B45" s="2">
        <v>5162252</v>
      </c>
      <c r="C45" s="2" t="s">
        <v>16</v>
      </c>
      <c r="D45" s="9" t="s">
        <v>39</v>
      </c>
      <c r="E45" s="2" t="s">
        <v>113</v>
      </c>
      <c r="F45" s="24">
        <v>1</v>
      </c>
      <c r="G45" s="28">
        <v>29.05</v>
      </c>
      <c r="H45" s="30">
        <v>0.25</v>
      </c>
      <c r="I45" s="28">
        <f t="shared" si="0"/>
        <v>7.26</v>
      </c>
      <c r="J45" s="28">
        <f t="shared" si="1"/>
        <v>21.79</v>
      </c>
      <c r="K45" s="28">
        <f t="shared" si="2"/>
        <v>21.79</v>
      </c>
      <c r="L45" s="40"/>
    </row>
    <row r="46" spans="1:12" x14ac:dyDescent="0.2">
      <c r="A46" s="19">
        <v>40</v>
      </c>
      <c r="B46" s="2">
        <v>5172302</v>
      </c>
      <c r="C46" s="2" t="s">
        <v>40</v>
      </c>
      <c r="D46" s="9" t="s">
        <v>39</v>
      </c>
      <c r="E46" s="2" t="s">
        <v>133</v>
      </c>
      <c r="F46" s="24">
        <v>1</v>
      </c>
      <c r="G46" s="28">
        <v>63.65</v>
      </c>
      <c r="H46" s="30">
        <v>0.25</v>
      </c>
      <c r="I46" s="28">
        <f t="shared" si="0"/>
        <v>15.91</v>
      </c>
      <c r="J46" s="28">
        <f t="shared" si="1"/>
        <v>47.74</v>
      </c>
      <c r="K46" s="28">
        <f t="shared" si="2"/>
        <v>47.74</v>
      </c>
      <c r="L46" s="40"/>
    </row>
    <row r="47" spans="1:12" x14ac:dyDescent="0.2">
      <c r="A47" s="19">
        <v>41</v>
      </c>
      <c r="B47" s="2">
        <v>87547948</v>
      </c>
      <c r="C47" s="2" t="s">
        <v>41</v>
      </c>
      <c r="D47" s="9" t="s">
        <v>39</v>
      </c>
      <c r="E47" s="2" t="s">
        <v>191</v>
      </c>
      <c r="F47" s="24">
        <v>6</v>
      </c>
      <c r="G47" s="28">
        <v>34.799999999999997</v>
      </c>
      <c r="H47" s="30">
        <v>0.25</v>
      </c>
      <c r="I47" s="28">
        <f t="shared" si="0"/>
        <v>8.6999999999999993</v>
      </c>
      <c r="J47" s="28">
        <f t="shared" si="1"/>
        <v>26.1</v>
      </c>
      <c r="K47" s="28">
        <f t="shared" si="2"/>
        <v>156.6</v>
      </c>
      <c r="L47" s="40"/>
    </row>
    <row r="48" spans="1:12" x14ac:dyDescent="0.2">
      <c r="A48" s="19">
        <v>42</v>
      </c>
      <c r="B48" s="4">
        <v>5187264</v>
      </c>
      <c r="C48" s="4" t="s">
        <v>42</v>
      </c>
      <c r="D48" s="9" t="s">
        <v>39</v>
      </c>
      <c r="E48" s="2" t="s">
        <v>135</v>
      </c>
      <c r="F48" s="26">
        <v>4</v>
      </c>
      <c r="G48" s="28">
        <v>41.5</v>
      </c>
      <c r="H48" s="30">
        <v>0.25</v>
      </c>
      <c r="I48" s="28">
        <f t="shared" si="0"/>
        <v>10.38</v>
      </c>
      <c r="J48" s="28">
        <f t="shared" si="1"/>
        <v>31.12</v>
      </c>
      <c r="K48" s="28">
        <f t="shared" si="2"/>
        <v>124.48</v>
      </c>
      <c r="L48" s="40"/>
    </row>
    <row r="49" spans="1:12" x14ac:dyDescent="0.2">
      <c r="A49" s="19">
        <v>43</v>
      </c>
      <c r="B49" s="2">
        <v>87530794</v>
      </c>
      <c r="C49" s="2" t="s">
        <v>43</v>
      </c>
      <c r="D49" s="9" t="s">
        <v>39</v>
      </c>
      <c r="E49" s="2" t="s">
        <v>185</v>
      </c>
      <c r="F49" s="24">
        <v>1</v>
      </c>
      <c r="G49" s="28">
        <v>181.5</v>
      </c>
      <c r="H49" s="30">
        <v>0.25</v>
      </c>
      <c r="I49" s="28">
        <f t="shared" si="0"/>
        <v>45.38</v>
      </c>
      <c r="J49" s="28">
        <f t="shared" si="1"/>
        <v>136.12</v>
      </c>
      <c r="K49" s="28">
        <f t="shared" si="2"/>
        <v>136.12</v>
      </c>
      <c r="L49" s="40"/>
    </row>
    <row r="50" spans="1:12" x14ac:dyDescent="0.2">
      <c r="A50" s="19">
        <v>44</v>
      </c>
      <c r="B50" s="2">
        <v>81865152</v>
      </c>
      <c r="C50" s="2" t="s">
        <v>44</v>
      </c>
      <c r="D50" s="9" t="s">
        <v>39</v>
      </c>
      <c r="E50" s="2" t="s">
        <v>192</v>
      </c>
      <c r="F50" s="24">
        <v>1</v>
      </c>
      <c r="G50" s="28">
        <v>45.15</v>
      </c>
      <c r="H50" s="30">
        <v>0.25</v>
      </c>
      <c r="I50" s="28">
        <f t="shared" si="0"/>
        <v>11.29</v>
      </c>
      <c r="J50" s="28">
        <f t="shared" si="1"/>
        <v>33.86</v>
      </c>
      <c r="K50" s="28">
        <f t="shared" si="2"/>
        <v>33.86</v>
      </c>
      <c r="L50" s="40"/>
    </row>
    <row r="51" spans="1:12" x14ac:dyDescent="0.2">
      <c r="A51" s="19">
        <v>45</v>
      </c>
      <c r="B51" s="4">
        <v>5138418</v>
      </c>
      <c r="C51" s="4" t="s">
        <v>46</v>
      </c>
      <c r="D51" s="10" t="s">
        <v>45</v>
      </c>
      <c r="E51" s="2" t="s">
        <v>136</v>
      </c>
      <c r="F51" s="26">
        <v>1</v>
      </c>
      <c r="G51" s="28">
        <v>91.7</v>
      </c>
      <c r="H51" s="30">
        <v>0.25</v>
      </c>
      <c r="I51" s="28">
        <f t="shared" si="0"/>
        <v>22.93</v>
      </c>
      <c r="J51" s="28">
        <f t="shared" si="1"/>
        <v>68.77</v>
      </c>
      <c r="K51" s="28">
        <f t="shared" si="2"/>
        <v>68.77</v>
      </c>
      <c r="L51" s="40"/>
    </row>
    <row r="52" spans="1:12" x14ac:dyDescent="0.2">
      <c r="A52" s="19">
        <v>46</v>
      </c>
      <c r="B52" s="4">
        <v>5162622</v>
      </c>
      <c r="C52" s="4" t="s">
        <v>8</v>
      </c>
      <c r="D52" s="10" t="s">
        <v>45</v>
      </c>
      <c r="E52" s="2" t="s">
        <v>107</v>
      </c>
      <c r="F52" s="26">
        <v>1</v>
      </c>
      <c r="G52" s="28">
        <v>150</v>
      </c>
      <c r="H52" s="30">
        <v>0.25</v>
      </c>
      <c r="I52" s="28">
        <f t="shared" si="0"/>
        <v>37.5</v>
      </c>
      <c r="J52" s="28">
        <f t="shared" si="1"/>
        <v>112.5</v>
      </c>
      <c r="K52" s="28">
        <f t="shared" si="2"/>
        <v>112.5</v>
      </c>
      <c r="L52" s="40"/>
    </row>
    <row r="53" spans="1:12" x14ac:dyDescent="0.2">
      <c r="A53" s="19">
        <v>47</v>
      </c>
      <c r="B53" s="2">
        <v>87553312</v>
      </c>
      <c r="C53" s="2" t="s">
        <v>47</v>
      </c>
      <c r="D53" s="10" t="s">
        <v>45</v>
      </c>
      <c r="E53" s="2" t="s">
        <v>137</v>
      </c>
      <c r="F53" s="24">
        <v>1</v>
      </c>
      <c r="G53" s="28">
        <v>303.5</v>
      </c>
      <c r="H53" s="30">
        <v>0.25</v>
      </c>
      <c r="I53" s="28">
        <f t="shared" si="0"/>
        <v>75.88</v>
      </c>
      <c r="J53" s="28">
        <f t="shared" si="1"/>
        <v>227.62</v>
      </c>
      <c r="K53" s="28">
        <f t="shared" si="2"/>
        <v>227.62</v>
      </c>
      <c r="L53" s="40"/>
    </row>
    <row r="54" spans="1:12" x14ac:dyDescent="0.2">
      <c r="A54" s="19">
        <v>48</v>
      </c>
      <c r="B54" s="2">
        <v>5175981</v>
      </c>
      <c r="C54" s="2" t="s">
        <v>10</v>
      </c>
      <c r="D54" s="10" t="s">
        <v>45</v>
      </c>
      <c r="E54" s="2" t="s">
        <v>108</v>
      </c>
      <c r="F54" s="24">
        <v>1</v>
      </c>
      <c r="G54" s="28">
        <v>28.95</v>
      </c>
      <c r="H54" s="30">
        <v>0.25</v>
      </c>
      <c r="I54" s="28">
        <f t="shared" si="0"/>
        <v>7.24</v>
      </c>
      <c r="J54" s="28">
        <f t="shared" si="1"/>
        <v>21.71</v>
      </c>
      <c r="K54" s="28">
        <f t="shared" si="2"/>
        <v>21.71</v>
      </c>
      <c r="L54" s="40"/>
    </row>
    <row r="55" spans="1:12" x14ac:dyDescent="0.2">
      <c r="A55" s="19">
        <v>49</v>
      </c>
      <c r="B55" s="2">
        <v>5164928</v>
      </c>
      <c r="C55" s="2" t="s">
        <v>11</v>
      </c>
      <c r="D55" s="10" t="s">
        <v>45</v>
      </c>
      <c r="E55" s="2" t="s">
        <v>109</v>
      </c>
      <c r="F55" s="24">
        <v>1</v>
      </c>
      <c r="G55" s="28">
        <v>25.65</v>
      </c>
      <c r="H55" s="30">
        <v>0.25</v>
      </c>
      <c r="I55" s="28">
        <f t="shared" si="0"/>
        <v>6.41</v>
      </c>
      <c r="J55" s="28">
        <f t="shared" si="1"/>
        <v>19.239999999999998</v>
      </c>
      <c r="K55" s="28">
        <f t="shared" si="2"/>
        <v>19.239999999999998</v>
      </c>
      <c r="L55" s="40"/>
    </row>
    <row r="56" spans="1:12" x14ac:dyDescent="0.2">
      <c r="A56" s="19">
        <v>50</v>
      </c>
      <c r="B56" s="2">
        <v>87547947</v>
      </c>
      <c r="C56" s="2" t="s">
        <v>12</v>
      </c>
      <c r="D56" s="10" t="s">
        <v>45</v>
      </c>
      <c r="E56" s="2" t="s">
        <v>189</v>
      </c>
      <c r="F56" s="24">
        <v>6</v>
      </c>
      <c r="G56" s="28">
        <v>10.050000000000001</v>
      </c>
      <c r="H56" s="30">
        <v>0.25</v>
      </c>
      <c r="I56" s="28">
        <f t="shared" si="0"/>
        <v>2.5099999999999998</v>
      </c>
      <c r="J56" s="28">
        <f t="shared" si="1"/>
        <v>7.54</v>
      </c>
      <c r="K56" s="28">
        <f t="shared" si="2"/>
        <v>45.24</v>
      </c>
      <c r="L56" s="40"/>
    </row>
    <row r="57" spans="1:12" x14ac:dyDescent="0.2">
      <c r="A57" s="19">
        <v>51</v>
      </c>
      <c r="B57" s="2">
        <v>5138955</v>
      </c>
      <c r="C57" s="2" t="s">
        <v>14</v>
      </c>
      <c r="D57" s="10" t="s">
        <v>45</v>
      </c>
      <c r="E57" s="2" t="s">
        <v>112</v>
      </c>
      <c r="F57" s="24">
        <v>1</v>
      </c>
      <c r="G57" s="28">
        <v>65.45</v>
      </c>
      <c r="H57" s="30">
        <v>0.25</v>
      </c>
      <c r="I57" s="28">
        <f t="shared" si="0"/>
        <v>16.36</v>
      </c>
      <c r="J57" s="28">
        <f t="shared" si="1"/>
        <v>49.09</v>
      </c>
      <c r="K57" s="28">
        <f t="shared" si="2"/>
        <v>49.09</v>
      </c>
      <c r="L57" s="40"/>
    </row>
    <row r="58" spans="1:12" x14ac:dyDescent="0.2">
      <c r="A58" s="19">
        <v>52</v>
      </c>
      <c r="B58" s="2">
        <v>87530788</v>
      </c>
      <c r="C58" s="2" t="s">
        <v>48</v>
      </c>
      <c r="D58" s="10" t="s">
        <v>45</v>
      </c>
      <c r="E58" s="2" t="s">
        <v>184</v>
      </c>
      <c r="F58" s="24">
        <v>1</v>
      </c>
      <c r="G58" s="28">
        <v>147.5</v>
      </c>
      <c r="H58" s="30">
        <v>0.25</v>
      </c>
      <c r="I58" s="28">
        <f t="shared" si="0"/>
        <v>36.880000000000003</v>
      </c>
      <c r="J58" s="28">
        <f t="shared" si="1"/>
        <v>110.62</v>
      </c>
      <c r="K58" s="28">
        <f t="shared" si="2"/>
        <v>110.62</v>
      </c>
      <c r="L58" s="40"/>
    </row>
    <row r="59" spans="1:12" x14ac:dyDescent="0.2">
      <c r="A59" s="19">
        <v>53</v>
      </c>
      <c r="B59" s="2">
        <v>5162252</v>
      </c>
      <c r="C59" s="2" t="s">
        <v>16</v>
      </c>
      <c r="D59" s="10" t="s">
        <v>45</v>
      </c>
      <c r="E59" s="2" t="s">
        <v>113</v>
      </c>
      <c r="F59" s="24">
        <v>1</v>
      </c>
      <c r="G59" s="28">
        <v>29.05</v>
      </c>
      <c r="H59" s="30">
        <v>0.25</v>
      </c>
      <c r="I59" s="28">
        <f t="shared" si="0"/>
        <v>7.26</v>
      </c>
      <c r="J59" s="28">
        <f t="shared" si="1"/>
        <v>21.79</v>
      </c>
      <c r="K59" s="28">
        <f t="shared" si="2"/>
        <v>21.79</v>
      </c>
      <c r="L59" s="40"/>
    </row>
    <row r="60" spans="1:12" x14ac:dyDescent="0.2">
      <c r="A60" s="19">
        <v>54</v>
      </c>
      <c r="B60" s="4">
        <v>24903820</v>
      </c>
      <c r="C60" s="4" t="s">
        <v>50</v>
      </c>
      <c r="D60" s="6" t="s">
        <v>49</v>
      </c>
      <c r="E60" s="2" t="s">
        <v>138</v>
      </c>
      <c r="F60" s="26">
        <v>2</v>
      </c>
      <c r="G60" s="28">
        <v>45.5</v>
      </c>
      <c r="H60" s="30">
        <v>0.25</v>
      </c>
      <c r="I60" s="28">
        <f t="shared" si="0"/>
        <v>11.38</v>
      </c>
      <c r="J60" s="28">
        <f t="shared" si="1"/>
        <v>34.119999999999997</v>
      </c>
      <c r="K60" s="28">
        <f t="shared" si="2"/>
        <v>68.239999999999995</v>
      </c>
      <c r="L60" s="40"/>
    </row>
    <row r="61" spans="1:12" x14ac:dyDescent="0.2">
      <c r="A61" s="19">
        <v>55</v>
      </c>
      <c r="B61" s="4">
        <v>5150900</v>
      </c>
      <c r="C61" s="4" t="s">
        <v>51</v>
      </c>
      <c r="D61" s="6" t="s">
        <v>49</v>
      </c>
      <c r="E61" s="2" t="s">
        <v>139</v>
      </c>
      <c r="F61" s="26">
        <v>1</v>
      </c>
      <c r="G61" s="28">
        <v>169</v>
      </c>
      <c r="H61" s="30">
        <v>0.25</v>
      </c>
      <c r="I61" s="28">
        <f t="shared" si="0"/>
        <v>42.25</v>
      </c>
      <c r="J61" s="28">
        <f t="shared" si="1"/>
        <v>126.75</v>
      </c>
      <c r="K61" s="28">
        <f t="shared" si="2"/>
        <v>126.75</v>
      </c>
      <c r="L61" s="40"/>
    </row>
    <row r="62" spans="1:12" x14ac:dyDescent="0.2">
      <c r="A62" s="19">
        <v>56</v>
      </c>
      <c r="B62" s="2">
        <v>14454781</v>
      </c>
      <c r="C62" s="2" t="s">
        <v>52</v>
      </c>
      <c r="D62" s="6" t="s">
        <v>49</v>
      </c>
      <c r="E62" s="2" t="s">
        <v>140</v>
      </c>
      <c r="F62" s="24">
        <v>2</v>
      </c>
      <c r="G62" s="28">
        <v>3.8</v>
      </c>
      <c r="H62" s="30">
        <v>0.25</v>
      </c>
      <c r="I62" s="28">
        <f t="shared" si="0"/>
        <v>0.95</v>
      </c>
      <c r="J62" s="28">
        <f t="shared" si="1"/>
        <v>2.85</v>
      </c>
      <c r="K62" s="28">
        <f t="shared" si="2"/>
        <v>5.7</v>
      </c>
      <c r="L62" s="40"/>
    </row>
    <row r="63" spans="1:12" x14ac:dyDescent="0.2">
      <c r="A63" s="19">
        <v>57</v>
      </c>
      <c r="B63" s="2">
        <v>83911795</v>
      </c>
      <c r="C63" s="2" t="s">
        <v>53</v>
      </c>
      <c r="D63" s="6" t="s">
        <v>49</v>
      </c>
      <c r="E63" s="2" t="s">
        <v>141</v>
      </c>
      <c r="F63" s="24">
        <v>4</v>
      </c>
      <c r="G63" s="28">
        <v>53.35</v>
      </c>
      <c r="H63" s="30">
        <v>0.25</v>
      </c>
      <c r="I63" s="28">
        <f t="shared" si="0"/>
        <v>13.34</v>
      </c>
      <c r="J63" s="28">
        <f t="shared" si="1"/>
        <v>40.01</v>
      </c>
      <c r="K63" s="28">
        <f t="shared" si="2"/>
        <v>160.04</v>
      </c>
      <c r="L63" s="40"/>
    </row>
    <row r="64" spans="1:12" x14ac:dyDescent="0.2">
      <c r="A64" s="19">
        <v>58</v>
      </c>
      <c r="B64" s="2">
        <v>5129637</v>
      </c>
      <c r="C64" s="2" t="s">
        <v>55</v>
      </c>
      <c r="D64" s="4" t="s">
        <v>54</v>
      </c>
      <c r="E64" s="2" t="s">
        <v>142</v>
      </c>
      <c r="F64" s="24">
        <v>1</v>
      </c>
      <c r="G64" s="28">
        <v>19.95</v>
      </c>
      <c r="H64" s="30">
        <v>0.25</v>
      </c>
      <c r="I64" s="28">
        <f t="shared" si="0"/>
        <v>4.99</v>
      </c>
      <c r="J64" s="28">
        <f t="shared" si="1"/>
        <v>14.96</v>
      </c>
      <c r="K64" s="28">
        <f t="shared" si="2"/>
        <v>14.96</v>
      </c>
      <c r="L64" s="40"/>
    </row>
    <row r="65" spans="1:12" x14ac:dyDescent="0.2">
      <c r="A65" s="19">
        <v>59</v>
      </c>
      <c r="B65" s="2">
        <v>517511</v>
      </c>
      <c r="C65" s="2" t="s">
        <v>56</v>
      </c>
      <c r="D65" s="11" t="s">
        <v>57</v>
      </c>
      <c r="E65" s="2" t="s">
        <v>143</v>
      </c>
      <c r="F65" s="24">
        <v>1</v>
      </c>
      <c r="G65" s="28">
        <v>19.75</v>
      </c>
      <c r="H65" s="30">
        <v>0.25</v>
      </c>
      <c r="I65" s="28">
        <f t="shared" si="0"/>
        <v>4.9400000000000004</v>
      </c>
      <c r="J65" s="28">
        <f t="shared" si="1"/>
        <v>14.81</v>
      </c>
      <c r="K65" s="28">
        <f t="shared" si="2"/>
        <v>14.81</v>
      </c>
      <c r="L65" s="40"/>
    </row>
    <row r="66" spans="1:12" x14ac:dyDescent="0.2">
      <c r="A66" s="19">
        <v>60</v>
      </c>
      <c r="B66" s="2">
        <v>87632551</v>
      </c>
      <c r="C66" s="2" t="s">
        <v>59</v>
      </c>
      <c r="D66" s="7" t="s">
        <v>58</v>
      </c>
      <c r="E66" s="2" t="s">
        <v>144</v>
      </c>
      <c r="F66" s="24">
        <v>1</v>
      </c>
      <c r="G66" s="28">
        <v>50.7</v>
      </c>
      <c r="H66" s="30">
        <v>0.25</v>
      </c>
      <c r="I66" s="28">
        <f t="shared" si="0"/>
        <v>12.68</v>
      </c>
      <c r="J66" s="28">
        <f t="shared" si="1"/>
        <v>38.020000000000003</v>
      </c>
      <c r="K66" s="28">
        <f t="shared" si="2"/>
        <v>38.020000000000003</v>
      </c>
      <c r="L66" s="40"/>
    </row>
    <row r="67" spans="1:12" x14ac:dyDescent="0.2">
      <c r="A67" s="19">
        <v>61</v>
      </c>
      <c r="B67" s="2">
        <v>513835</v>
      </c>
      <c r="C67" s="2" t="s">
        <v>61</v>
      </c>
      <c r="D67" s="12" t="s">
        <v>60</v>
      </c>
      <c r="E67" s="2" t="s">
        <v>145</v>
      </c>
      <c r="F67" s="24">
        <v>1</v>
      </c>
      <c r="G67" s="28">
        <v>0</v>
      </c>
      <c r="H67" s="30">
        <v>0</v>
      </c>
      <c r="I67" s="28">
        <f t="shared" si="0"/>
        <v>0</v>
      </c>
      <c r="J67" s="28">
        <f t="shared" si="1"/>
        <v>0</v>
      </c>
      <c r="K67" s="28">
        <f t="shared" si="2"/>
        <v>0</v>
      </c>
      <c r="L67" s="40"/>
    </row>
    <row r="68" spans="1:12" x14ac:dyDescent="0.2">
      <c r="A68" s="19">
        <v>62</v>
      </c>
      <c r="B68" s="4">
        <v>5188843</v>
      </c>
      <c r="C68" s="4" t="s">
        <v>63</v>
      </c>
      <c r="D68" s="13" t="s">
        <v>62</v>
      </c>
      <c r="E68" s="2" t="s">
        <v>146</v>
      </c>
      <c r="F68" s="26">
        <v>1</v>
      </c>
      <c r="G68" s="28">
        <v>49.85</v>
      </c>
      <c r="H68" s="30">
        <v>0.25</v>
      </c>
      <c r="I68" s="28">
        <f t="shared" si="0"/>
        <v>12.46</v>
      </c>
      <c r="J68" s="28">
        <f t="shared" si="1"/>
        <v>37.39</v>
      </c>
      <c r="K68" s="28">
        <f t="shared" si="2"/>
        <v>37.39</v>
      </c>
      <c r="L68" s="40"/>
    </row>
    <row r="69" spans="1:12" x14ac:dyDescent="0.2">
      <c r="A69" s="19">
        <v>63</v>
      </c>
      <c r="B69" s="2">
        <v>14463681</v>
      </c>
      <c r="C69" s="2" t="s">
        <v>64</v>
      </c>
      <c r="D69" s="13" t="s">
        <v>62</v>
      </c>
      <c r="E69" s="2" t="s">
        <v>147</v>
      </c>
      <c r="F69" s="24">
        <v>1</v>
      </c>
      <c r="G69" s="28">
        <v>7.4</v>
      </c>
      <c r="H69" s="30">
        <v>0.25</v>
      </c>
      <c r="I69" s="28">
        <f t="shared" si="0"/>
        <v>1.85</v>
      </c>
      <c r="J69" s="28">
        <f t="shared" si="1"/>
        <v>5.55</v>
      </c>
      <c r="K69" s="28">
        <f t="shared" si="2"/>
        <v>5.55</v>
      </c>
      <c r="L69" s="40"/>
    </row>
    <row r="70" spans="1:12" x14ac:dyDescent="0.2">
      <c r="A70" s="19">
        <v>64</v>
      </c>
      <c r="B70" s="2">
        <v>87542609</v>
      </c>
      <c r="C70" s="2" t="s">
        <v>65</v>
      </c>
      <c r="D70" s="13" t="s">
        <v>62</v>
      </c>
      <c r="E70" s="2" t="s">
        <v>193</v>
      </c>
      <c r="F70" s="24">
        <v>1</v>
      </c>
      <c r="G70" s="28">
        <v>732</v>
      </c>
      <c r="H70" s="30">
        <v>0.25</v>
      </c>
      <c r="I70" s="28">
        <f t="shared" si="0"/>
        <v>183</v>
      </c>
      <c r="J70" s="28">
        <f t="shared" si="1"/>
        <v>549</v>
      </c>
      <c r="K70" s="28">
        <f t="shared" si="2"/>
        <v>549</v>
      </c>
      <c r="L70" s="40"/>
    </row>
    <row r="71" spans="1:12" x14ac:dyDescent="0.2">
      <c r="A71" s="19">
        <v>65</v>
      </c>
      <c r="B71" s="4">
        <v>26794660</v>
      </c>
      <c r="C71" s="4" t="s">
        <v>66</v>
      </c>
      <c r="D71" s="13" t="s">
        <v>62</v>
      </c>
      <c r="E71" s="2" t="s">
        <v>148</v>
      </c>
      <c r="F71" s="26">
        <v>1</v>
      </c>
      <c r="G71" s="28">
        <v>68.150000000000006</v>
      </c>
      <c r="H71" s="30">
        <v>0.25</v>
      </c>
      <c r="I71" s="28">
        <f t="shared" si="0"/>
        <v>17.04</v>
      </c>
      <c r="J71" s="28">
        <f t="shared" si="1"/>
        <v>51.11</v>
      </c>
      <c r="K71" s="28">
        <f t="shared" si="2"/>
        <v>51.11</v>
      </c>
      <c r="L71" s="40"/>
    </row>
    <row r="72" spans="1:12" x14ac:dyDescent="0.2">
      <c r="A72" s="19">
        <v>66</v>
      </c>
      <c r="B72" s="2">
        <v>14464680</v>
      </c>
      <c r="C72" s="2" t="s">
        <v>68</v>
      </c>
      <c r="D72" s="14" t="s">
        <v>67</v>
      </c>
      <c r="E72" s="2" t="s">
        <v>149</v>
      </c>
      <c r="F72" s="24">
        <v>1</v>
      </c>
      <c r="G72" s="28">
        <v>3.45</v>
      </c>
      <c r="H72" s="30">
        <v>0.25</v>
      </c>
      <c r="I72" s="28">
        <f t="shared" ref="I72:I120" si="3">ROUND(G72*H72,2)</f>
        <v>0.86</v>
      </c>
      <c r="J72" s="28">
        <f t="shared" ref="J72:J120" si="4">ROUND(G72-I72,2)</f>
        <v>2.59</v>
      </c>
      <c r="K72" s="28">
        <f t="shared" ref="K72:K120" si="5">ROUND(F72*J72,2)</f>
        <v>2.59</v>
      </c>
      <c r="L72" s="40"/>
    </row>
    <row r="73" spans="1:12" x14ac:dyDescent="0.2">
      <c r="A73" s="19">
        <v>67</v>
      </c>
      <c r="B73" s="2">
        <v>14464580</v>
      </c>
      <c r="C73" s="2" t="s">
        <v>69</v>
      </c>
      <c r="D73" s="14" t="s">
        <v>67</v>
      </c>
      <c r="E73" s="2" t="s">
        <v>150</v>
      </c>
      <c r="F73" s="24">
        <v>1</v>
      </c>
      <c r="G73" s="28">
        <v>3.65</v>
      </c>
      <c r="H73" s="30">
        <v>0.25</v>
      </c>
      <c r="I73" s="28">
        <f t="shared" si="3"/>
        <v>0.91</v>
      </c>
      <c r="J73" s="28">
        <f t="shared" si="4"/>
        <v>2.74</v>
      </c>
      <c r="K73" s="28">
        <f t="shared" si="5"/>
        <v>2.74</v>
      </c>
      <c r="L73" s="40"/>
    </row>
    <row r="74" spans="1:12" x14ac:dyDescent="0.2">
      <c r="A74" s="19">
        <v>68</v>
      </c>
      <c r="B74" s="2">
        <v>14437785</v>
      </c>
      <c r="C74" s="2" t="s">
        <v>70</v>
      </c>
      <c r="D74" s="14" t="s">
        <v>67</v>
      </c>
      <c r="E74" s="2" t="s">
        <v>151</v>
      </c>
      <c r="F74" s="24">
        <v>3</v>
      </c>
      <c r="G74" s="28">
        <v>1.75</v>
      </c>
      <c r="H74" s="30">
        <v>0.25</v>
      </c>
      <c r="I74" s="28">
        <f t="shared" si="3"/>
        <v>0.44</v>
      </c>
      <c r="J74" s="28">
        <f t="shared" si="4"/>
        <v>1.31</v>
      </c>
      <c r="K74" s="28">
        <f t="shared" si="5"/>
        <v>3.93</v>
      </c>
      <c r="L74" s="40"/>
    </row>
    <row r="75" spans="1:12" x14ac:dyDescent="0.2">
      <c r="A75" s="19">
        <v>69</v>
      </c>
      <c r="B75" s="2">
        <v>14437885</v>
      </c>
      <c r="C75" s="2" t="s">
        <v>71</v>
      </c>
      <c r="D75" s="14" t="s">
        <v>67</v>
      </c>
      <c r="E75" s="2" t="s">
        <v>152</v>
      </c>
      <c r="F75" s="24">
        <v>1</v>
      </c>
      <c r="G75" s="28">
        <v>0.91</v>
      </c>
      <c r="H75" s="30">
        <v>0.25</v>
      </c>
      <c r="I75" s="28">
        <f t="shared" si="3"/>
        <v>0.23</v>
      </c>
      <c r="J75" s="28">
        <f t="shared" si="4"/>
        <v>0.68</v>
      </c>
      <c r="K75" s="28">
        <f t="shared" si="5"/>
        <v>0.68</v>
      </c>
      <c r="L75" s="40"/>
    </row>
    <row r="76" spans="1:12" x14ac:dyDescent="0.2">
      <c r="A76" s="19">
        <v>70</v>
      </c>
      <c r="B76" s="2">
        <v>14457080</v>
      </c>
      <c r="C76" s="2" t="s">
        <v>0</v>
      </c>
      <c r="D76" s="14" t="s">
        <v>67</v>
      </c>
      <c r="E76" s="2" t="s">
        <v>153</v>
      </c>
      <c r="F76" s="24">
        <v>1</v>
      </c>
      <c r="G76" s="28">
        <v>1</v>
      </c>
      <c r="H76" s="30">
        <v>0.25</v>
      </c>
      <c r="I76" s="28">
        <f t="shared" si="3"/>
        <v>0.25</v>
      </c>
      <c r="J76" s="28">
        <f t="shared" si="4"/>
        <v>0.75</v>
      </c>
      <c r="K76" s="28">
        <f t="shared" si="5"/>
        <v>0.75</v>
      </c>
      <c r="L76" s="40"/>
    </row>
    <row r="77" spans="1:12" x14ac:dyDescent="0.2">
      <c r="A77" s="19">
        <v>71</v>
      </c>
      <c r="B77" s="2">
        <v>5174527</v>
      </c>
      <c r="C77" s="2" t="s">
        <v>72</v>
      </c>
      <c r="D77" s="14" t="s">
        <v>67</v>
      </c>
      <c r="E77" s="2" t="s">
        <v>154</v>
      </c>
      <c r="F77" s="24">
        <v>3</v>
      </c>
      <c r="G77" s="28">
        <v>1.3</v>
      </c>
      <c r="H77" s="30">
        <v>0.25</v>
      </c>
      <c r="I77" s="28">
        <f t="shared" si="3"/>
        <v>0.33</v>
      </c>
      <c r="J77" s="28">
        <f t="shared" si="4"/>
        <v>0.97</v>
      </c>
      <c r="K77" s="28">
        <f t="shared" si="5"/>
        <v>2.91</v>
      </c>
      <c r="L77" s="40"/>
    </row>
    <row r="78" spans="1:12" x14ac:dyDescent="0.2">
      <c r="A78" s="19">
        <v>72</v>
      </c>
      <c r="B78" s="2">
        <v>5103230</v>
      </c>
      <c r="C78" s="2" t="s">
        <v>74</v>
      </c>
      <c r="D78" s="4" t="s">
        <v>73</v>
      </c>
      <c r="E78" s="2" t="s">
        <v>155</v>
      </c>
      <c r="F78" s="24">
        <v>6</v>
      </c>
      <c r="G78" s="28">
        <v>2.5</v>
      </c>
      <c r="H78" s="30">
        <v>0.25</v>
      </c>
      <c r="I78" s="28">
        <f t="shared" si="3"/>
        <v>0.63</v>
      </c>
      <c r="J78" s="28">
        <f t="shared" si="4"/>
        <v>1.87</v>
      </c>
      <c r="K78" s="28">
        <f t="shared" si="5"/>
        <v>11.22</v>
      </c>
      <c r="L78" s="40"/>
    </row>
    <row r="79" spans="1:12" x14ac:dyDescent="0.2">
      <c r="A79" s="19">
        <v>73</v>
      </c>
      <c r="B79" s="2">
        <v>14457281</v>
      </c>
      <c r="C79" s="2" t="s">
        <v>4</v>
      </c>
      <c r="D79" s="4" t="s">
        <v>73</v>
      </c>
      <c r="E79" s="2" t="s">
        <v>156</v>
      </c>
      <c r="F79" s="24">
        <v>6</v>
      </c>
      <c r="G79" s="28">
        <v>4.3499999999999996</v>
      </c>
      <c r="H79" s="30">
        <v>0.25</v>
      </c>
      <c r="I79" s="28">
        <f t="shared" si="3"/>
        <v>1.0900000000000001</v>
      </c>
      <c r="J79" s="28">
        <f t="shared" si="4"/>
        <v>3.26</v>
      </c>
      <c r="K79" s="28">
        <f t="shared" si="5"/>
        <v>19.559999999999999</v>
      </c>
      <c r="L79" s="40"/>
    </row>
    <row r="80" spans="1:12" x14ac:dyDescent="0.2">
      <c r="A80" s="19">
        <v>74</v>
      </c>
      <c r="B80" s="2">
        <v>14438285</v>
      </c>
      <c r="C80" s="2" t="s">
        <v>75</v>
      </c>
      <c r="D80" s="4" t="s">
        <v>73</v>
      </c>
      <c r="E80" s="2" t="s">
        <v>157</v>
      </c>
      <c r="F80" s="24">
        <v>4</v>
      </c>
      <c r="G80" s="28">
        <v>1</v>
      </c>
      <c r="H80" s="30">
        <v>0.25</v>
      </c>
      <c r="I80" s="28">
        <f t="shared" si="3"/>
        <v>0.25</v>
      </c>
      <c r="J80" s="28">
        <f t="shared" si="4"/>
        <v>0.75</v>
      </c>
      <c r="K80" s="28">
        <f t="shared" si="5"/>
        <v>3</v>
      </c>
      <c r="L80" s="40"/>
    </row>
    <row r="81" spans="1:12" x14ac:dyDescent="0.2">
      <c r="A81" s="19">
        <v>75</v>
      </c>
      <c r="B81" s="2">
        <v>14457080</v>
      </c>
      <c r="C81" s="2" t="s">
        <v>0</v>
      </c>
      <c r="D81" s="4" t="s">
        <v>73</v>
      </c>
      <c r="E81" s="2" t="s">
        <v>153</v>
      </c>
      <c r="F81" s="24">
        <v>3</v>
      </c>
      <c r="G81" s="28">
        <v>1</v>
      </c>
      <c r="H81" s="30">
        <v>0.25</v>
      </c>
      <c r="I81" s="28">
        <f t="shared" si="3"/>
        <v>0.25</v>
      </c>
      <c r="J81" s="28">
        <f t="shared" si="4"/>
        <v>0.75</v>
      </c>
      <c r="K81" s="28">
        <f t="shared" si="5"/>
        <v>2.25</v>
      </c>
      <c r="L81" s="40"/>
    </row>
    <row r="82" spans="1:12" x14ac:dyDescent="0.2">
      <c r="A82" s="19">
        <v>76</v>
      </c>
      <c r="B82" s="4">
        <v>5172328</v>
      </c>
      <c r="C82" s="4" t="s">
        <v>77</v>
      </c>
      <c r="D82" s="15" t="s">
        <v>76</v>
      </c>
      <c r="E82" s="2" t="s">
        <v>158</v>
      </c>
      <c r="F82" s="26">
        <v>1</v>
      </c>
      <c r="G82" s="28">
        <v>200</v>
      </c>
      <c r="H82" s="30">
        <v>0.25</v>
      </c>
      <c r="I82" s="28">
        <f t="shared" si="3"/>
        <v>50</v>
      </c>
      <c r="J82" s="28">
        <f t="shared" si="4"/>
        <v>150</v>
      </c>
      <c r="K82" s="28">
        <f t="shared" si="5"/>
        <v>150</v>
      </c>
      <c r="L82" s="40"/>
    </row>
    <row r="83" spans="1:12" x14ac:dyDescent="0.2">
      <c r="A83" s="19">
        <v>77</v>
      </c>
      <c r="B83" s="2">
        <v>5171953</v>
      </c>
      <c r="C83" s="2" t="s">
        <v>78</v>
      </c>
      <c r="D83" s="15" t="s">
        <v>76</v>
      </c>
      <c r="E83" s="2" t="s">
        <v>159</v>
      </c>
      <c r="F83" s="24">
        <v>1</v>
      </c>
      <c r="G83" s="28">
        <v>6.55</v>
      </c>
      <c r="H83" s="30">
        <v>0.25</v>
      </c>
      <c r="I83" s="28">
        <f t="shared" si="3"/>
        <v>1.64</v>
      </c>
      <c r="J83" s="28">
        <f t="shared" si="4"/>
        <v>4.91</v>
      </c>
      <c r="K83" s="28">
        <f t="shared" si="5"/>
        <v>4.91</v>
      </c>
      <c r="L83" s="40"/>
    </row>
    <row r="84" spans="1:12" x14ac:dyDescent="0.2">
      <c r="A84" s="19">
        <v>78</v>
      </c>
      <c r="B84" s="2">
        <v>47132782</v>
      </c>
      <c r="C84" s="2" t="s">
        <v>79</v>
      </c>
      <c r="D84" s="15" t="s">
        <v>76</v>
      </c>
      <c r="E84" s="2" t="s">
        <v>160</v>
      </c>
      <c r="F84" s="24">
        <v>1</v>
      </c>
      <c r="G84" s="28">
        <v>6.1</v>
      </c>
      <c r="H84" s="30">
        <v>0.25</v>
      </c>
      <c r="I84" s="28">
        <f t="shared" si="3"/>
        <v>1.53</v>
      </c>
      <c r="J84" s="28">
        <f t="shared" si="4"/>
        <v>4.57</v>
      </c>
      <c r="K84" s="28">
        <f t="shared" si="5"/>
        <v>4.57</v>
      </c>
      <c r="L84" s="40"/>
    </row>
    <row r="85" spans="1:12" x14ac:dyDescent="0.2">
      <c r="A85" s="19">
        <v>79</v>
      </c>
      <c r="B85" s="2">
        <v>87547948</v>
      </c>
      <c r="C85" s="2" t="s">
        <v>41</v>
      </c>
      <c r="D85" s="15" t="s">
        <v>76</v>
      </c>
      <c r="E85" s="2" t="s">
        <v>134</v>
      </c>
      <c r="F85" s="24">
        <v>4</v>
      </c>
      <c r="G85" s="28">
        <v>34.799999999999997</v>
      </c>
      <c r="H85" s="30">
        <v>0.25</v>
      </c>
      <c r="I85" s="28">
        <f t="shared" si="3"/>
        <v>8.6999999999999993</v>
      </c>
      <c r="J85" s="28">
        <f t="shared" si="4"/>
        <v>26.1</v>
      </c>
      <c r="K85" s="28">
        <f t="shared" si="5"/>
        <v>104.4</v>
      </c>
      <c r="L85" s="40"/>
    </row>
    <row r="86" spans="1:12" x14ac:dyDescent="0.2">
      <c r="A86" s="19">
        <v>80</v>
      </c>
      <c r="B86" s="2">
        <v>87530793</v>
      </c>
      <c r="C86" s="2" t="s">
        <v>80</v>
      </c>
      <c r="D86" s="15" t="s">
        <v>76</v>
      </c>
      <c r="E86" s="2" t="s">
        <v>184</v>
      </c>
      <c r="F86" s="24">
        <v>1</v>
      </c>
      <c r="G86" s="28">
        <v>313.5</v>
      </c>
      <c r="H86" s="30">
        <v>0.25</v>
      </c>
      <c r="I86" s="28">
        <f t="shared" si="3"/>
        <v>78.38</v>
      </c>
      <c r="J86" s="28">
        <f t="shared" si="4"/>
        <v>235.12</v>
      </c>
      <c r="K86" s="28">
        <f t="shared" si="5"/>
        <v>235.12</v>
      </c>
      <c r="L86" s="40"/>
    </row>
    <row r="87" spans="1:12" x14ac:dyDescent="0.2">
      <c r="A87" s="19">
        <v>81</v>
      </c>
      <c r="B87" s="2">
        <v>5162252</v>
      </c>
      <c r="C87" s="2" t="s">
        <v>16</v>
      </c>
      <c r="D87" s="15" t="s">
        <v>76</v>
      </c>
      <c r="E87" s="2" t="s">
        <v>113</v>
      </c>
      <c r="F87" s="24">
        <v>1</v>
      </c>
      <c r="G87" s="28">
        <v>29.05</v>
      </c>
      <c r="H87" s="30">
        <v>0.25</v>
      </c>
      <c r="I87" s="28">
        <f t="shared" si="3"/>
        <v>7.26</v>
      </c>
      <c r="J87" s="28">
        <f t="shared" si="4"/>
        <v>21.79</v>
      </c>
      <c r="K87" s="28">
        <f t="shared" si="5"/>
        <v>21.79</v>
      </c>
      <c r="L87" s="40"/>
    </row>
    <row r="88" spans="1:12" x14ac:dyDescent="0.2">
      <c r="A88" s="19">
        <v>82</v>
      </c>
      <c r="B88" s="2">
        <v>5138955</v>
      </c>
      <c r="C88" s="2" t="s">
        <v>81</v>
      </c>
      <c r="D88" s="15" t="s">
        <v>76</v>
      </c>
      <c r="E88" s="2" t="s">
        <v>112</v>
      </c>
      <c r="F88" s="24">
        <v>1</v>
      </c>
      <c r="G88" s="28">
        <v>65.45</v>
      </c>
      <c r="H88" s="30">
        <v>0.25</v>
      </c>
      <c r="I88" s="28">
        <f t="shared" si="3"/>
        <v>16.36</v>
      </c>
      <c r="J88" s="28">
        <f t="shared" si="4"/>
        <v>49.09</v>
      </c>
      <c r="K88" s="28">
        <f t="shared" si="5"/>
        <v>49.09</v>
      </c>
      <c r="L88" s="40"/>
    </row>
    <row r="89" spans="1:12" x14ac:dyDescent="0.2">
      <c r="A89" s="19">
        <v>83</v>
      </c>
      <c r="B89" s="2">
        <v>5162252</v>
      </c>
      <c r="C89" s="2" t="s">
        <v>16</v>
      </c>
      <c r="D89" s="16" t="s">
        <v>82</v>
      </c>
      <c r="E89" s="2" t="s">
        <v>113</v>
      </c>
      <c r="F89" s="24">
        <v>1</v>
      </c>
      <c r="G89" s="28">
        <v>29.05</v>
      </c>
      <c r="H89" s="30">
        <v>0.25</v>
      </c>
      <c r="I89" s="28">
        <f t="shared" si="3"/>
        <v>7.26</v>
      </c>
      <c r="J89" s="28">
        <f t="shared" si="4"/>
        <v>21.79</v>
      </c>
      <c r="K89" s="28">
        <f t="shared" si="5"/>
        <v>21.79</v>
      </c>
      <c r="L89" s="40"/>
    </row>
    <row r="90" spans="1:12" x14ac:dyDescent="0.2">
      <c r="A90" s="19">
        <v>84</v>
      </c>
      <c r="B90" s="2">
        <v>5172302</v>
      </c>
      <c r="C90" s="2" t="s">
        <v>40</v>
      </c>
      <c r="D90" s="16" t="s">
        <v>82</v>
      </c>
      <c r="E90" s="2" t="s">
        <v>133</v>
      </c>
      <c r="F90" s="24">
        <v>1</v>
      </c>
      <c r="G90" s="28">
        <v>63.65</v>
      </c>
      <c r="H90" s="30">
        <v>0.25</v>
      </c>
      <c r="I90" s="28">
        <f t="shared" si="3"/>
        <v>15.91</v>
      </c>
      <c r="J90" s="28">
        <f t="shared" si="4"/>
        <v>47.74</v>
      </c>
      <c r="K90" s="28">
        <f t="shared" si="5"/>
        <v>47.74</v>
      </c>
      <c r="L90" s="40"/>
    </row>
    <row r="91" spans="1:12" x14ac:dyDescent="0.2">
      <c r="A91" s="19">
        <v>85</v>
      </c>
      <c r="B91" s="2">
        <v>87547948</v>
      </c>
      <c r="C91" s="2" t="s">
        <v>41</v>
      </c>
      <c r="D91" s="16" t="s">
        <v>82</v>
      </c>
      <c r="E91" s="2" t="s">
        <v>134</v>
      </c>
      <c r="F91" s="24">
        <v>6</v>
      </c>
      <c r="G91" s="28">
        <v>34.799999999999997</v>
      </c>
      <c r="H91" s="30">
        <v>0.25</v>
      </c>
      <c r="I91" s="28">
        <f t="shared" si="3"/>
        <v>8.6999999999999993</v>
      </c>
      <c r="J91" s="28">
        <f t="shared" si="4"/>
        <v>26.1</v>
      </c>
      <c r="K91" s="28">
        <f t="shared" si="5"/>
        <v>156.6</v>
      </c>
      <c r="L91" s="40"/>
    </row>
    <row r="92" spans="1:12" x14ac:dyDescent="0.2">
      <c r="A92" s="19">
        <v>86</v>
      </c>
      <c r="B92" s="2">
        <v>5199903</v>
      </c>
      <c r="C92" s="2" t="s">
        <v>83</v>
      </c>
      <c r="D92" s="16" t="s">
        <v>82</v>
      </c>
      <c r="E92" s="2" t="s">
        <v>161</v>
      </c>
      <c r="F92" s="24">
        <v>1</v>
      </c>
      <c r="G92" s="28">
        <v>485</v>
      </c>
      <c r="H92" s="30">
        <v>0.25</v>
      </c>
      <c r="I92" s="28">
        <f t="shared" si="3"/>
        <v>121.25</v>
      </c>
      <c r="J92" s="28">
        <f t="shared" si="4"/>
        <v>363.75</v>
      </c>
      <c r="K92" s="28">
        <f t="shared" si="5"/>
        <v>363.75</v>
      </c>
      <c r="L92" s="40"/>
    </row>
    <row r="93" spans="1:12" x14ac:dyDescent="0.2">
      <c r="A93" s="19">
        <v>87</v>
      </c>
      <c r="B93" s="2">
        <v>81865152</v>
      </c>
      <c r="C93" s="2" t="s">
        <v>44</v>
      </c>
      <c r="D93" s="16" t="s">
        <v>82</v>
      </c>
      <c r="E93" s="2" t="s">
        <v>192</v>
      </c>
      <c r="F93" s="24">
        <v>1</v>
      </c>
      <c r="G93" s="28">
        <v>45.15</v>
      </c>
      <c r="H93" s="30">
        <v>0.25</v>
      </c>
      <c r="I93" s="28">
        <f t="shared" si="3"/>
        <v>11.29</v>
      </c>
      <c r="J93" s="28">
        <f t="shared" si="4"/>
        <v>33.86</v>
      </c>
      <c r="K93" s="28">
        <f t="shared" si="5"/>
        <v>33.86</v>
      </c>
      <c r="L93" s="40"/>
    </row>
    <row r="94" spans="1:12" x14ac:dyDescent="0.2">
      <c r="A94" s="19">
        <v>88</v>
      </c>
      <c r="B94" s="4">
        <v>28042510</v>
      </c>
      <c r="C94" s="4" t="s">
        <v>84</v>
      </c>
      <c r="D94" s="16" t="s">
        <v>82</v>
      </c>
      <c r="E94" s="2" t="s">
        <v>162</v>
      </c>
      <c r="F94" s="26">
        <v>2</v>
      </c>
      <c r="G94" s="28">
        <v>41.2</v>
      </c>
      <c r="H94" s="30">
        <v>0.25</v>
      </c>
      <c r="I94" s="28">
        <f t="shared" si="3"/>
        <v>10.3</v>
      </c>
      <c r="J94" s="28">
        <f t="shared" si="4"/>
        <v>30.9</v>
      </c>
      <c r="K94" s="28">
        <f t="shared" si="5"/>
        <v>61.8</v>
      </c>
      <c r="L94" s="40"/>
    </row>
    <row r="95" spans="1:12" x14ac:dyDescent="0.2">
      <c r="A95" s="19">
        <v>89</v>
      </c>
      <c r="B95" s="2">
        <v>5131232</v>
      </c>
      <c r="C95" s="2" t="s">
        <v>19</v>
      </c>
      <c r="D95" s="16" t="s">
        <v>82</v>
      </c>
      <c r="E95" s="2" t="s">
        <v>114</v>
      </c>
      <c r="F95" s="24">
        <v>4</v>
      </c>
      <c r="G95" s="28">
        <v>56.8</v>
      </c>
      <c r="H95" s="30">
        <v>0.25</v>
      </c>
      <c r="I95" s="28">
        <f t="shared" si="3"/>
        <v>14.2</v>
      </c>
      <c r="J95" s="28">
        <f t="shared" si="4"/>
        <v>42.6</v>
      </c>
      <c r="K95" s="28">
        <f t="shared" si="5"/>
        <v>170.4</v>
      </c>
      <c r="L95" s="40"/>
    </row>
    <row r="96" spans="1:12" x14ac:dyDescent="0.2">
      <c r="A96" s="19">
        <v>90</v>
      </c>
      <c r="B96" s="2">
        <v>14455080</v>
      </c>
      <c r="C96" s="2" t="s">
        <v>85</v>
      </c>
      <c r="D96" s="16" t="s">
        <v>82</v>
      </c>
      <c r="E96" s="2" t="s">
        <v>163</v>
      </c>
      <c r="F96" s="24">
        <v>2</v>
      </c>
      <c r="G96" s="28">
        <v>3.25</v>
      </c>
      <c r="H96" s="30">
        <v>0.25</v>
      </c>
      <c r="I96" s="28">
        <f t="shared" si="3"/>
        <v>0.81</v>
      </c>
      <c r="J96" s="28">
        <f t="shared" si="4"/>
        <v>2.44</v>
      </c>
      <c r="K96" s="28">
        <f t="shared" si="5"/>
        <v>4.88</v>
      </c>
      <c r="L96" s="40"/>
    </row>
    <row r="97" spans="1:12" x14ac:dyDescent="0.2">
      <c r="A97" s="19">
        <v>91</v>
      </c>
      <c r="B97" s="2">
        <v>5187264</v>
      </c>
      <c r="C97" s="2" t="s">
        <v>42</v>
      </c>
      <c r="D97" s="16" t="s">
        <v>82</v>
      </c>
      <c r="E97" s="2" t="s">
        <v>135</v>
      </c>
      <c r="F97" s="24">
        <v>1</v>
      </c>
      <c r="G97" s="28">
        <v>41.5</v>
      </c>
      <c r="H97" s="30">
        <v>0.25</v>
      </c>
      <c r="I97" s="28">
        <f t="shared" si="3"/>
        <v>10.38</v>
      </c>
      <c r="J97" s="28">
        <f t="shared" si="4"/>
        <v>31.12</v>
      </c>
      <c r="K97" s="28">
        <f t="shared" si="5"/>
        <v>31.12</v>
      </c>
      <c r="L97" s="40"/>
    </row>
    <row r="98" spans="1:12" x14ac:dyDescent="0.2">
      <c r="A98" s="19">
        <v>92</v>
      </c>
      <c r="B98" s="4">
        <v>28042510</v>
      </c>
      <c r="C98" s="4" t="s">
        <v>87</v>
      </c>
      <c r="D98" s="17" t="s">
        <v>86</v>
      </c>
      <c r="E98" s="2" t="s">
        <v>162</v>
      </c>
      <c r="F98" s="26">
        <v>2</v>
      </c>
      <c r="G98" s="28">
        <v>41.2</v>
      </c>
      <c r="H98" s="30">
        <v>0.25</v>
      </c>
      <c r="I98" s="28">
        <f t="shared" si="3"/>
        <v>10.3</v>
      </c>
      <c r="J98" s="28">
        <f t="shared" si="4"/>
        <v>30.9</v>
      </c>
      <c r="K98" s="28">
        <f t="shared" si="5"/>
        <v>61.8</v>
      </c>
      <c r="L98" s="40"/>
    </row>
    <row r="99" spans="1:12" x14ac:dyDescent="0.2">
      <c r="A99" s="19">
        <v>93</v>
      </c>
      <c r="B99" s="4">
        <v>23521100</v>
      </c>
      <c r="C99" s="4" t="s">
        <v>88</v>
      </c>
      <c r="D99" s="17" t="s">
        <v>86</v>
      </c>
      <c r="E99" s="2" t="s">
        <v>164</v>
      </c>
      <c r="F99" s="26">
        <v>1</v>
      </c>
      <c r="G99" s="28">
        <v>191.5</v>
      </c>
      <c r="H99" s="30">
        <v>0.25</v>
      </c>
      <c r="I99" s="28">
        <f t="shared" si="3"/>
        <v>47.88</v>
      </c>
      <c r="J99" s="28">
        <f t="shared" si="4"/>
        <v>143.62</v>
      </c>
      <c r="K99" s="28">
        <f t="shared" si="5"/>
        <v>143.62</v>
      </c>
      <c r="L99" s="40"/>
    </row>
    <row r="100" spans="1:12" x14ac:dyDescent="0.2">
      <c r="A100" s="19">
        <v>94</v>
      </c>
      <c r="B100" s="2">
        <v>87530794</v>
      </c>
      <c r="C100" s="2" t="s">
        <v>48</v>
      </c>
      <c r="D100" s="17" t="s">
        <v>86</v>
      </c>
      <c r="E100" s="2" t="s">
        <v>185</v>
      </c>
      <c r="F100" s="24">
        <v>1</v>
      </c>
      <c r="G100" s="28">
        <v>181.5</v>
      </c>
      <c r="H100" s="30">
        <v>0.25</v>
      </c>
      <c r="I100" s="28">
        <f t="shared" si="3"/>
        <v>45.38</v>
      </c>
      <c r="J100" s="28">
        <f t="shared" si="4"/>
        <v>136.12</v>
      </c>
      <c r="K100" s="28">
        <f t="shared" si="5"/>
        <v>136.12</v>
      </c>
      <c r="L100" s="40"/>
    </row>
    <row r="101" spans="1:12" x14ac:dyDescent="0.2">
      <c r="A101" s="19">
        <v>95</v>
      </c>
      <c r="B101" s="4">
        <v>20915780</v>
      </c>
      <c r="C101" s="4" t="s">
        <v>89</v>
      </c>
      <c r="D101" s="17" t="s">
        <v>86</v>
      </c>
      <c r="E101" s="2" t="s">
        <v>165</v>
      </c>
      <c r="F101" s="26">
        <v>2</v>
      </c>
      <c r="G101" s="28">
        <v>28.2</v>
      </c>
      <c r="H101" s="30">
        <v>0.25</v>
      </c>
      <c r="I101" s="28">
        <f t="shared" si="3"/>
        <v>7.05</v>
      </c>
      <c r="J101" s="28">
        <f t="shared" si="4"/>
        <v>21.15</v>
      </c>
      <c r="K101" s="28">
        <f t="shared" si="5"/>
        <v>42.3</v>
      </c>
      <c r="L101" s="40"/>
    </row>
    <row r="102" spans="1:12" x14ac:dyDescent="0.2">
      <c r="A102" s="19">
        <v>96</v>
      </c>
      <c r="B102" s="2">
        <v>5172302</v>
      </c>
      <c r="C102" s="2" t="s">
        <v>40</v>
      </c>
      <c r="D102" s="14" t="s">
        <v>90</v>
      </c>
      <c r="E102" s="2" t="s">
        <v>133</v>
      </c>
      <c r="F102" s="24">
        <v>1</v>
      </c>
      <c r="G102" s="28">
        <v>63.65</v>
      </c>
      <c r="H102" s="30">
        <v>0.25</v>
      </c>
      <c r="I102" s="28">
        <f t="shared" si="3"/>
        <v>15.91</v>
      </c>
      <c r="J102" s="28">
        <f t="shared" si="4"/>
        <v>47.74</v>
      </c>
      <c r="K102" s="28">
        <f t="shared" si="5"/>
        <v>47.74</v>
      </c>
      <c r="L102" s="40"/>
    </row>
    <row r="103" spans="1:12" x14ac:dyDescent="0.2">
      <c r="A103" s="19">
        <v>97</v>
      </c>
      <c r="B103" s="2">
        <v>5162252</v>
      </c>
      <c r="C103" s="2" t="s">
        <v>16</v>
      </c>
      <c r="D103" s="14" t="s">
        <v>90</v>
      </c>
      <c r="E103" s="2" t="s">
        <v>113</v>
      </c>
      <c r="F103" s="24">
        <v>1</v>
      </c>
      <c r="G103" s="28">
        <v>29.05</v>
      </c>
      <c r="H103" s="30">
        <v>0.25</v>
      </c>
      <c r="I103" s="28">
        <f t="shared" si="3"/>
        <v>7.26</v>
      </c>
      <c r="J103" s="28">
        <f t="shared" si="4"/>
        <v>21.79</v>
      </c>
      <c r="K103" s="28">
        <f t="shared" si="5"/>
        <v>21.79</v>
      </c>
      <c r="L103" s="40"/>
    </row>
    <row r="104" spans="1:12" x14ac:dyDescent="0.2">
      <c r="A104" s="19">
        <v>98</v>
      </c>
      <c r="B104" s="2">
        <v>5131232</v>
      </c>
      <c r="C104" s="2" t="s">
        <v>19</v>
      </c>
      <c r="D104" s="14" t="s">
        <v>90</v>
      </c>
      <c r="E104" s="2" t="s">
        <v>114</v>
      </c>
      <c r="F104" s="24">
        <v>2</v>
      </c>
      <c r="G104" s="28">
        <v>56.8</v>
      </c>
      <c r="H104" s="30">
        <v>0.25</v>
      </c>
      <c r="I104" s="28">
        <f t="shared" si="3"/>
        <v>14.2</v>
      </c>
      <c r="J104" s="28">
        <f t="shared" si="4"/>
        <v>42.6</v>
      </c>
      <c r="K104" s="28">
        <f t="shared" si="5"/>
        <v>85.2</v>
      </c>
      <c r="L104" s="40"/>
    </row>
    <row r="105" spans="1:12" x14ac:dyDescent="0.2">
      <c r="A105" s="19">
        <v>99</v>
      </c>
      <c r="B105" s="2">
        <v>14460980</v>
      </c>
      <c r="C105" s="2" t="s">
        <v>91</v>
      </c>
      <c r="D105" s="14" t="s">
        <v>90</v>
      </c>
      <c r="E105" s="2" t="s">
        <v>166</v>
      </c>
      <c r="F105" s="24">
        <v>1</v>
      </c>
      <c r="G105" s="28">
        <v>5.65</v>
      </c>
      <c r="H105" s="30">
        <v>0.25</v>
      </c>
      <c r="I105" s="28">
        <f t="shared" si="3"/>
        <v>1.41</v>
      </c>
      <c r="J105" s="28">
        <f t="shared" si="4"/>
        <v>4.24</v>
      </c>
      <c r="K105" s="28">
        <f t="shared" si="5"/>
        <v>4.24</v>
      </c>
      <c r="L105" s="40"/>
    </row>
    <row r="106" spans="1:12" x14ac:dyDescent="0.2">
      <c r="A106" s="19">
        <v>100</v>
      </c>
      <c r="B106" s="2">
        <v>87530795</v>
      </c>
      <c r="C106" s="2" t="s">
        <v>25</v>
      </c>
      <c r="D106" s="18" t="s">
        <v>92</v>
      </c>
      <c r="E106" s="2" t="s">
        <v>194</v>
      </c>
      <c r="F106" s="24">
        <v>1</v>
      </c>
      <c r="G106" s="28">
        <v>125</v>
      </c>
      <c r="H106" s="30">
        <v>0.25</v>
      </c>
      <c r="I106" s="28">
        <f t="shared" si="3"/>
        <v>31.25</v>
      </c>
      <c r="J106" s="28">
        <f t="shared" si="4"/>
        <v>93.75</v>
      </c>
      <c r="K106" s="28">
        <f t="shared" si="5"/>
        <v>93.75</v>
      </c>
      <c r="L106" s="40"/>
    </row>
    <row r="107" spans="1:12" x14ac:dyDescent="0.2">
      <c r="A107" s="19">
        <v>101</v>
      </c>
      <c r="B107" s="2">
        <v>5166536</v>
      </c>
      <c r="C107" s="2" t="s">
        <v>93</v>
      </c>
      <c r="D107" s="18" t="s">
        <v>92</v>
      </c>
      <c r="E107" s="2" t="s">
        <v>167</v>
      </c>
      <c r="F107" s="24">
        <v>5</v>
      </c>
      <c r="G107" s="28">
        <v>24.6</v>
      </c>
      <c r="H107" s="30">
        <v>0.25</v>
      </c>
      <c r="I107" s="28">
        <f t="shared" si="3"/>
        <v>6.15</v>
      </c>
      <c r="J107" s="28">
        <f t="shared" si="4"/>
        <v>18.45</v>
      </c>
      <c r="K107" s="28">
        <f t="shared" si="5"/>
        <v>92.25</v>
      </c>
      <c r="L107" s="40"/>
    </row>
    <row r="108" spans="1:12" x14ac:dyDescent="0.2">
      <c r="A108" s="19">
        <v>102</v>
      </c>
      <c r="B108" s="2">
        <v>5162263</v>
      </c>
      <c r="C108" s="2" t="s">
        <v>23</v>
      </c>
      <c r="D108" s="18" t="s">
        <v>92</v>
      </c>
      <c r="E108" s="2" t="s">
        <v>118</v>
      </c>
      <c r="F108" s="24">
        <v>1</v>
      </c>
      <c r="G108" s="28">
        <v>52.35</v>
      </c>
      <c r="H108" s="30">
        <v>0.25</v>
      </c>
      <c r="I108" s="28">
        <f t="shared" si="3"/>
        <v>13.09</v>
      </c>
      <c r="J108" s="28">
        <f t="shared" si="4"/>
        <v>39.26</v>
      </c>
      <c r="K108" s="28">
        <f t="shared" si="5"/>
        <v>39.26</v>
      </c>
      <c r="L108" s="40"/>
    </row>
    <row r="109" spans="1:12" x14ac:dyDescent="0.2">
      <c r="A109" s="19">
        <v>103</v>
      </c>
      <c r="B109" s="2">
        <v>5162253</v>
      </c>
      <c r="C109" s="2" t="s">
        <v>22</v>
      </c>
      <c r="D109" s="18" t="s">
        <v>92</v>
      </c>
      <c r="E109" s="2" t="s">
        <v>117</v>
      </c>
      <c r="F109" s="24">
        <v>2</v>
      </c>
      <c r="G109" s="28">
        <v>6.3</v>
      </c>
      <c r="H109" s="30">
        <v>0.25</v>
      </c>
      <c r="I109" s="28">
        <f t="shared" si="3"/>
        <v>1.58</v>
      </c>
      <c r="J109" s="28">
        <f t="shared" si="4"/>
        <v>4.72</v>
      </c>
      <c r="K109" s="28">
        <f t="shared" si="5"/>
        <v>9.44</v>
      </c>
      <c r="L109" s="40"/>
    </row>
    <row r="110" spans="1:12" x14ac:dyDescent="0.2">
      <c r="A110" s="19">
        <v>104</v>
      </c>
      <c r="B110" s="2">
        <v>87547943</v>
      </c>
      <c r="C110" s="2" t="s">
        <v>24</v>
      </c>
      <c r="D110" s="18" t="s">
        <v>92</v>
      </c>
      <c r="E110" s="2" t="s">
        <v>119</v>
      </c>
      <c r="F110" s="24">
        <v>7</v>
      </c>
      <c r="G110" s="28">
        <v>11.6</v>
      </c>
      <c r="H110" s="30">
        <v>0.25</v>
      </c>
      <c r="I110" s="28">
        <f t="shared" si="3"/>
        <v>2.9</v>
      </c>
      <c r="J110" s="28">
        <f t="shared" si="4"/>
        <v>8.6999999999999993</v>
      </c>
      <c r="K110" s="28">
        <f t="shared" si="5"/>
        <v>60.9</v>
      </c>
      <c r="L110" s="40"/>
    </row>
    <row r="111" spans="1:12" x14ac:dyDescent="0.2">
      <c r="A111" s="19">
        <v>105</v>
      </c>
      <c r="B111" s="2">
        <v>5172235</v>
      </c>
      <c r="C111" s="2" t="s">
        <v>21</v>
      </c>
      <c r="D111" s="18" t="s">
        <v>92</v>
      </c>
      <c r="E111" s="2" t="s">
        <v>116</v>
      </c>
      <c r="F111" s="24">
        <v>1</v>
      </c>
      <c r="G111" s="28">
        <v>81.099999999999994</v>
      </c>
      <c r="H111" s="30">
        <v>0.25</v>
      </c>
      <c r="I111" s="28">
        <f t="shared" si="3"/>
        <v>20.28</v>
      </c>
      <c r="J111" s="28">
        <f t="shared" si="4"/>
        <v>60.82</v>
      </c>
      <c r="K111" s="28">
        <f t="shared" si="5"/>
        <v>60.82</v>
      </c>
      <c r="L111" s="40"/>
    </row>
    <row r="112" spans="1:12" x14ac:dyDescent="0.2">
      <c r="A112" s="19">
        <v>106</v>
      </c>
      <c r="B112" s="2">
        <v>5160154</v>
      </c>
      <c r="C112" s="2" t="s">
        <v>20</v>
      </c>
      <c r="D112" s="18" t="s">
        <v>92</v>
      </c>
      <c r="E112" s="2" t="s">
        <v>115</v>
      </c>
      <c r="F112" s="24">
        <v>1</v>
      </c>
      <c r="G112" s="28">
        <v>54.8</v>
      </c>
      <c r="H112" s="30">
        <v>0.25</v>
      </c>
      <c r="I112" s="28">
        <f t="shared" si="3"/>
        <v>13.7</v>
      </c>
      <c r="J112" s="28">
        <f t="shared" si="4"/>
        <v>41.1</v>
      </c>
      <c r="K112" s="28">
        <f t="shared" si="5"/>
        <v>41.1</v>
      </c>
      <c r="L112" s="40"/>
    </row>
    <row r="113" spans="1:12" x14ac:dyDescent="0.2">
      <c r="A113" s="19">
        <v>107</v>
      </c>
      <c r="B113" s="2">
        <v>5131232</v>
      </c>
      <c r="C113" s="2" t="s">
        <v>19</v>
      </c>
      <c r="D113" s="18" t="s">
        <v>92</v>
      </c>
      <c r="E113" s="2" t="s">
        <v>114</v>
      </c>
      <c r="F113" s="24">
        <v>3</v>
      </c>
      <c r="G113" s="28">
        <v>56.8</v>
      </c>
      <c r="H113" s="30">
        <v>0.25</v>
      </c>
      <c r="I113" s="28">
        <f t="shared" si="3"/>
        <v>14.2</v>
      </c>
      <c r="J113" s="28">
        <f t="shared" si="4"/>
        <v>42.6</v>
      </c>
      <c r="K113" s="28">
        <f t="shared" si="5"/>
        <v>127.8</v>
      </c>
      <c r="L113" s="40"/>
    </row>
    <row r="114" spans="1:12" x14ac:dyDescent="0.2">
      <c r="A114" s="22">
        <v>108</v>
      </c>
      <c r="B114" s="2">
        <v>4890833</v>
      </c>
      <c r="C114" s="2" t="s">
        <v>95</v>
      </c>
      <c r="E114" s="2" t="s">
        <v>168</v>
      </c>
      <c r="F114" s="24">
        <v>1</v>
      </c>
      <c r="G114" s="28">
        <v>91.5</v>
      </c>
      <c r="H114" s="30">
        <v>0.25</v>
      </c>
      <c r="I114" s="28">
        <f t="shared" si="3"/>
        <v>22.88</v>
      </c>
      <c r="J114" s="28">
        <f t="shared" si="4"/>
        <v>68.62</v>
      </c>
      <c r="K114" s="28">
        <f t="shared" si="5"/>
        <v>68.62</v>
      </c>
      <c r="L114" s="40"/>
    </row>
    <row r="115" spans="1:12" x14ac:dyDescent="0.2">
      <c r="A115" s="22">
        <v>109</v>
      </c>
      <c r="B115" s="2">
        <v>2853695</v>
      </c>
      <c r="C115" s="2" t="s">
        <v>96</v>
      </c>
      <c r="E115" s="2" t="s">
        <v>169</v>
      </c>
      <c r="F115" s="24">
        <v>1</v>
      </c>
      <c r="G115" s="28">
        <v>33.25</v>
      </c>
      <c r="H115" s="30">
        <v>0.25</v>
      </c>
      <c r="I115" s="28">
        <f t="shared" si="3"/>
        <v>8.31</v>
      </c>
      <c r="J115" s="28">
        <f t="shared" si="4"/>
        <v>24.94</v>
      </c>
      <c r="K115" s="28">
        <f t="shared" si="5"/>
        <v>24.94</v>
      </c>
      <c r="L115" s="40"/>
    </row>
    <row r="116" spans="1:12" x14ac:dyDescent="0.2">
      <c r="A116" s="22">
        <v>110</v>
      </c>
      <c r="B116" s="2">
        <v>84169162</v>
      </c>
      <c r="C116" s="2" t="s">
        <v>97</v>
      </c>
      <c r="E116" s="2" t="s">
        <v>170</v>
      </c>
      <c r="F116" s="24">
        <v>3</v>
      </c>
      <c r="G116" s="28">
        <v>93.9</v>
      </c>
      <c r="H116" s="30">
        <v>0.25</v>
      </c>
      <c r="I116" s="28">
        <f t="shared" si="3"/>
        <v>23.48</v>
      </c>
      <c r="J116" s="28">
        <f t="shared" si="4"/>
        <v>70.42</v>
      </c>
      <c r="K116" s="28">
        <f t="shared" si="5"/>
        <v>211.26</v>
      </c>
      <c r="L116" s="40"/>
    </row>
    <row r="117" spans="1:12" x14ac:dyDescent="0.2">
      <c r="A117" s="22">
        <v>111</v>
      </c>
      <c r="B117" s="2">
        <v>5194959</v>
      </c>
      <c r="C117" s="2" t="s">
        <v>98</v>
      </c>
      <c r="E117" s="2" t="s">
        <v>171</v>
      </c>
      <c r="F117" s="24">
        <v>1</v>
      </c>
      <c r="G117" s="28">
        <v>25.65</v>
      </c>
      <c r="H117" s="30">
        <v>0.25</v>
      </c>
      <c r="I117" s="28">
        <f t="shared" si="3"/>
        <v>6.41</v>
      </c>
      <c r="J117" s="28">
        <f t="shared" si="4"/>
        <v>19.239999999999998</v>
      </c>
      <c r="K117" s="28">
        <f t="shared" si="5"/>
        <v>19.239999999999998</v>
      </c>
      <c r="L117" s="40"/>
    </row>
    <row r="118" spans="1:12" x14ac:dyDescent="0.2">
      <c r="A118" s="22">
        <v>112</v>
      </c>
      <c r="B118" s="2">
        <v>87705158</v>
      </c>
      <c r="C118" s="2" t="s">
        <v>99</v>
      </c>
      <c r="E118" s="2" t="s">
        <v>172</v>
      </c>
      <c r="F118" s="24">
        <v>1</v>
      </c>
      <c r="G118" s="28">
        <v>38.35</v>
      </c>
      <c r="H118" s="30">
        <v>0.25</v>
      </c>
      <c r="I118" s="28">
        <f t="shared" si="3"/>
        <v>9.59</v>
      </c>
      <c r="J118" s="28">
        <f t="shared" si="4"/>
        <v>28.76</v>
      </c>
      <c r="K118" s="28">
        <f t="shared" si="5"/>
        <v>28.76</v>
      </c>
      <c r="L118" s="40"/>
    </row>
    <row r="119" spans="1:12" x14ac:dyDescent="0.2">
      <c r="A119" s="22">
        <v>113</v>
      </c>
      <c r="B119" s="2">
        <v>87705157</v>
      </c>
      <c r="C119" s="2" t="s">
        <v>99</v>
      </c>
      <c r="E119" s="2" t="s">
        <v>172</v>
      </c>
      <c r="F119" s="24">
        <v>1</v>
      </c>
      <c r="G119" s="28">
        <v>81.599999999999994</v>
      </c>
      <c r="H119" s="30">
        <v>0.25</v>
      </c>
      <c r="I119" s="28">
        <f t="shared" si="3"/>
        <v>20.399999999999999</v>
      </c>
      <c r="J119" s="28">
        <f t="shared" si="4"/>
        <v>61.2</v>
      </c>
      <c r="K119" s="28">
        <f t="shared" si="5"/>
        <v>61.2</v>
      </c>
      <c r="L119" s="40"/>
    </row>
    <row r="120" spans="1:12" ht="13.5" thickBot="1" x14ac:dyDescent="0.25">
      <c r="A120" s="32">
        <v>114</v>
      </c>
      <c r="B120" s="33">
        <v>87705156</v>
      </c>
      <c r="C120" s="33" t="s">
        <v>99</v>
      </c>
      <c r="D120" s="33"/>
      <c r="E120" s="33" t="s">
        <v>172</v>
      </c>
      <c r="F120" s="34">
        <v>1</v>
      </c>
      <c r="G120" s="35">
        <v>55.45</v>
      </c>
      <c r="H120" s="36">
        <v>0.25</v>
      </c>
      <c r="I120" s="35">
        <f t="shared" si="3"/>
        <v>13.86</v>
      </c>
      <c r="J120" s="35">
        <f t="shared" si="4"/>
        <v>41.59</v>
      </c>
      <c r="K120" s="35">
        <f t="shared" si="5"/>
        <v>41.59</v>
      </c>
      <c r="L120" s="40"/>
    </row>
    <row r="121" spans="1:12" s="20" customFormat="1" x14ac:dyDescent="0.2">
      <c r="A121" s="19"/>
      <c r="B121" s="19"/>
      <c r="C121" s="19"/>
      <c r="D121" s="19"/>
      <c r="E121" s="19" t="s">
        <v>183</v>
      </c>
      <c r="F121" s="37"/>
      <c r="G121" s="38"/>
      <c r="H121" s="39"/>
      <c r="I121" s="38"/>
      <c r="J121" s="38"/>
      <c r="K121" s="38">
        <f>SUM(K7:K120)</f>
        <v>7718.8899999999976</v>
      </c>
      <c r="L121" s="41"/>
    </row>
  </sheetData>
  <pageMargins left="0.7" right="0.7" top="0.75" bottom="0.75" header="0.3" footer="0.3"/>
  <pageSetup scale="87" fitToHeight="0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2025-04-17T17:55:21Z</dcterms:modified>
</cp:coreProperties>
</file>