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/>
  <xr:revisionPtr revIDLastSave="0" documentId="13_ncr:1_{FC20DB5C-F139-44D5-960B-8A19DFBE35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1" l="1"/>
  <c r="I46" i="1" s="1"/>
  <c r="J46" i="1" s="1"/>
  <c r="H47" i="1"/>
  <c r="I47" i="1" s="1"/>
  <c r="J47" i="1" s="1"/>
  <c r="H48" i="1"/>
  <c r="I48" i="1" s="1"/>
  <c r="J48" i="1" s="1"/>
  <c r="H49" i="1"/>
  <c r="I49" i="1" s="1"/>
  <c r="J49" i="1" s="1"/>
  <c r="H50" i="1"/>
  <c r="I50" i="1" s="1"/>
  <c r="J50" i="1" s="1"/>
  <c r="H51" i="1"/>
  <c r="I51" i="1" s="1"/>
  <c r="J51" i="1" s="1"/>
  <c r="H52" i="1"/>
  <c r="I52" i="1" s="1"/>
  <c r="J52" i="1" s="1"/>
  <c r="H53" i="1"/>
  <c r="I53" i="1" s="1"/>
  <c r="J53" i="1" s="1"/>
  <c r="H54" i="1"/>
  <c r="I54" i="1" s="1"/>
  <c r="J54" i="1" s="1"/>
  <c r="H55" i="1"/>
  <c r="I55" i="1" s="1"/>
  <c r="J55" i="1" s="1"/>
  <c r="H56" i="1"/>
  <c r="I56" i="1" s="1"/>
  <c r="J56" i="1" s="1"/>
  <c r="H57" i="1"/>
  <c r="I57" i="1" s="1"/>
  <c r="J57" i="1" s="1"/>
  <c r="H58" i="1"/>
  <c r="I58" i="1" s="1"/>
  <c r="J58" i="1" s="1"/>
  <c r="H59" i="1"/>
  <c r="I59" i="1" s="1"/>
  <c r="J59" i="1" s="1"/>
  <c r="H60" i="1"/>
  <c r="I60" i="1" s="1"/>
  <c r="J60" i="1" s="1"/>
  <c r="H61" i="1"/>
  <c r="I61" i="1" s="1"/>
  <c r="J61" i="1" s="1"/>
  <c r="H62" i="1"/>
  <c r="I62" i="1" s="1"/>
  <c r="J62" i="1" s="1"/>
  <c r="H11" i="1"/>
  <c r="I11" i="1" s="1"/>
  <c r="J11" i="1" s="1"/>
  <c r="H12" i="1"/>
  <c r="I12" i="1" s="1"/>
  <c r="J12" i="1" s="1"/>
  <c r="H13" i="1"/>
  <c r="I13" i="1" s="1"/>
  <c r="J13" i="1" s="1"/>
  <c r="H14" i="1"/>
  <c r="I14" i="1" s="1"/>
  <c r="J14" i="1" s="1"/>
  <c r="H15" i="1"/>
  <c r="I15" i="1" s="1"/>
  <c r="J15" i="1" s="1"/>
  <c r="H16" i="1"/>
  <c r="I16" i="1" s="1"/>
  <c r="J16" i="1" s="1"/>
  <c r="H17" i="1"/>
  <c r="I17" i="1" s="1"/>
  <c r="J17" i="1" s="1"/>
  <c r="H18" i="1"/>
  <c r="I18" i="1" s="1"/>
  <c r="J18" i="1" s="1"/>
  <c r="H19" i="1"/>
  <c r="I19" i="1" s="1"/>
  <c r="J19" i="1" s="1"/>
  <c r="H20" i="1"/>
  <c r="I20" i="1" s="1"/>
  <c r="J20" i="1" s="1"/>
  <c r="H21" i="1"/>
  <c r="I21" i="1"/>
  <c r="J21" i="1" s="1"/>
  <c r="H22" i="1"/>
  <c r="I22" i="1" s="1"/>
  <c r="J22" i="1" s="1"/>
  <c r="H23" i="1"/>
  <c r="I23" i="1" s="1"/>
  <c r="J23" i="1" s="1"/>
  <c r="H24" i="1"/>
  <c r="I24" i="1" s="1"/>
  <c r="J24" i="1" s="1"/>
  <c r="H25" i="1"/>
  <c r="I25" i="1" s="1"/>
  <c r="J25" i="1" s="1"/>
  <c r="H26" i="1"/>
  <c r="I26" i="1" s="1"/>
  <c r="J26" i="1" s="1"/>
  <c r="H27" i="1"/>
  <c r="I27" i="1" s="1"/>
  <c r="J27" i="1" s="1"/>
  <c r="H28" i="1"/>
  <c r="I28" i="1" s="1"/>
  <c r="J28" i="1" s="1"/>
  <c r="H29" i="1"/>
  <c r="I29" i="1" s="1"/>
  <c r="J29" i="1" s="1"/>
  <c r="H30" i="1"/>
  <c r="I30" i="1" s="1"/>
  <c r="J30" i="1" s="1"/>
  <c r="H31" i="1"/>
  <c r="I31" i="1" s="1"/>
  <c r="J31" i="1" s="1"/>
  <c r="H32" i="1"/>
  <c r="I32" i="1" s="1"/>
  <c r="J32" i="1" s="1"/>
  <c r="H33" i="1"/>
  <c r="I33" i="1" s="1"/>
  <c r="J33" i="1" s="1"/>
  <c r="H34" i="1"/>
  <c r="I34" i="1" s="1"/>
  <c r="J34" i="1" s="1"/>
  <c r="H35" i="1"/>
  <c r="I35" i="1" s="1"/>
  <c r="J35" i="1" s="1"/>
  <c r="H36" i="1"/>
  <c r="I36" i="1" s="1"/>
  <c r="J36" i="1" s="1"/>
  <c r="H37" i="1"/>
  <c r="I37" i="1" s="1"/>
  <c r="J37" i="1" s="1"/>
  <c r="H38" i="1"/>
  <c r="I38" i="1" s="1"/>
  <c r="J38" i="1" s="1"/>
  <c r="H39" i="1"/>
  <c r="I39" i="1" s="1"/>
  <c r="J39" i="1" s="1"/>
  <c r="H40" i="1"/>
  <c r="I40" i="1" s="1"/>
  <c r="J40" i="1" s="1"/>
  <c r="H44" i="1"/>
  <c r="I44" i="1" s="1"/>
  <c r="J44" i="1" s="1"/>
  <c r="H10" i="1"/>
  <c r="I10" i="1" s="1"/>
  <c r="J10" i="1" s="1"/>
  <c r="H9" i="1"/>
  <c r="I9" i="1" s="1"/>
  <c r="J9" i="1" s="1"/>
  <c r="J63" i="1" l="1"/>
</calcChain>
</file>

<file path=xl/sharedStrings.xml><?xml version="1.0" encoding="utf-8"?>
<sst xmlns="http://schemas.openxmlformats.org/spreadsheetml/2006/main" count="115" uniqueCount="103">
  <si>
    <t>tensor</t>
  </si>
  <si>
    <t>167835SP</t>
  </si>
  <si>
    <t>pata disco LH</t>
  </si>
  <si>
    <t>167837SP</t>
  </si>
  <si>
    <t>pata disco RH</t>
  </si>
  <si>
    <t>rodamiento packer</t>
  </si>
  <si>
    <t>pasador botella</t>
  </si>
  <si>
    <t>tuerca de pasador</t>
  </si>
  <si>
    <t>perno de pasador</t>
  </si>
  <si>
    <t>punta botella</t>
  </si>
  <si>
    <t>llanta</t>
  </si>
  <si>
    <t>neumatico</t>
  </si>
  <si>
    <t xml:space="preserve">disco true cut 470 </t>
  </si>
  <si>
    <t>crosscutter</t>
  </si>
  <si>
    <t>raspador</t>
  </si>
  <si>
    <t>pernos raspador</t>
  </si>
  <si>
    <t>tuerca de perno</t>
  </si>
  <si>
    <t>maza rodamiento de los discos</t>
  </si>
  <si>
    <t>barra redonda</t>
  </si>
  <si>
    <t>sensor</t>
  </si>
  <si>
    <t>cabeza de vastago</t>
  </si>
  <si>
    <t>bujes</t>
  </si>
  <si>
    <t>perno</t>
  </si>
  <si>
    <t>eje</t>
  </si>
  <si>
    <t xml:space="preserve">perno disco </t>
  </si>
  <si>
    <t>perno carro</t>
  </si>
  <si>
    <t>masa disco</t>
  </si>
  <si>
    <t>masa disco completa</t>
  </si>
  <si>
    <t>rodamiento goma completo</t>
  </si>
  <si>
    <t>tapa rodamientos</t>
  </si>
  <si>
    <t>rodamiento central goma</t>
  </si>
  <si>
    <t xml:space="preserve">raspador central </t>
  </si>
  <si>
    <t>soporte raspador</t>
  </si>
  <si>
    <t>enganche tiro 51 mm</t>
  </si>
  <si>
    <t>Väderstad Carrier 925 </t>
  </si>
  <si>
    <t>soporte diferencial</t>
  </si>
  <si>
    <t>Claas Axion 960</t>
  </si>
  <si>
    <t>*VPKTA4400*</t>
  </si>
  <si>
    <t>*A6400648*</t>
  </si>
  <si>
    <t xml:space="preserve">936 742 </t>
  </si>
  <si>
    <t xml:space="preserve">Hartmetall-Gänsefußschar </t>
  </si>
  <si>
    <t xml:space="preserve">935 190 </t>
  </si>
  <si>
    <t xml:space="preserve">Großfederzinken Elephant </t>
  </si>
  <si>
    <t xml:space="preserve">Scharspitze 55 x 20 mm </t>
  </si>
  <si>
    <t xml:space="preserve">Hebelplatte 70x12 60er Rohr M16 </t>
  </si>
  <si>
    <t xml:space="preserve">Spannpl. 70x12 m. Zusatzfeder </t>
  </si>
  <si>
    <t xml:space="preserve">Sechskantschraube </t>
  </si>
  <si>
    <t>Mutter</t>
  </si>
  <si>
    <t xml:space="preserve">Flanschlager montiert </t>
  </si>
  <si>
    <t xml:space="preserve">Lagerbuchse Striegelhalter </t>
  </si>
  <si>
    <t xml:space="preserve">Striegelhaltebügel </t>
  </si>
  <si>
    <t xml:space="preserve">Doppelbolzen 14mm </t>
  </si>
  <si>
    <t xml:space="preserve">Bügelschraube 19MnB4 </t>
  </si>
  <si>
    <t xml:space="preserve">Striegelrohr </t>
  </si>
  <si>
    <t xml:space="preserve">935 192 </t>
  </si>
  <si>
    <t xml:space="preserve">Verstärkungsfeder </t>
  </si>
  <si>
    <t>KOCKERLINE FLATLINE 900</t>
  </si>
  <si>
    <t>Nr.:</t>
  </si>
  <si>
    <t>Artikelnummer:</t>
  </si>
  <si>
    <t>Bezeichnung (deutsch):</t>
  </si>
  <si>
    <t>Bezeichnung (russisch):</t>
  </si>
  <si>
    <t>Stück:</t>
  </si>
  <si>
    <t>E-Preis:</t>
  </si>
  <si>
    <t>Rabatt:</t>
  </si>
  <si>
    <t>E-Preis-Netto:</t>
  </si>
  <si>
    <t>G-Preis:</t>
  </si>
  <si>
    <t>No.:</t>
  </si>
  <si>
    <t>Partnumber:</t>
  </si>
  <si>
    <t>Description (german):</t>
  </si>
  <si>
    <t>Description (russian):</t>
  </si>
  <si>
    <t>Quantity:</t>
  </si>
  <si>
    <t>Unit-Price:</t>
  </si>
  <si>
    <t>Discount:</t>
  </si>
  <si>
    <t>Unit-Net-Price:</t>
  </si>
  <si>
    <t>Price:</t>
  </si>
  <si>
    <t>Angebotsendbetrag:</t>
  </si>
  <si>
    <t>Total offer amount:</t>
  </si>
  <si>
    <t>Angebot Nr.1400-Montesinos-Köckerling-Väderstadt-Claas-ET-14.05.2024</t>
  </si>
  <si>
    <t>Träger</t>
  </si>
  <si>
    <t>Druckstange</t>
  </si>
  <si>
    <t>Scheibenarm</t>
  </si>
  <si>
    <t>Kugellager</t>
  </si>
  <si>
    <t>Buchse</t>
  </si>
  <si>
    <t>Schraube</t>
  </si>
  <si>
    <t>Piston</t>
  </si>
  <si>
    <t>Reifen 520/50-17</t>
  </si>
  <si>
    <t>Scheibe CCD</t>
  </si>
  <si>
    <t>Scheibe  V55</t>
  </si>
  <si>
    <t>Abstreiferplatte</t>
  </si>
  <si>
    <t>Bolzen</t>
  </si>
  <si>
    <t>Naben Satz</t>
  </si>
  <si>
    <t>Rundstang</t>
  </si>
  <si>
    <t>Endschalter</t>
  </si>
  <si>
    <t>Kolbenstangenkopf</t>
  </si>
  <si>
    <t xml:space="preserve">Lager </t>
  </si>
  <si>
    <t>Achse</t>
  </si>
  <si>
    <t>Kit Lager</t>
  </si>
  <si>
    <t>Gummifederung</t>
  </si>
  <si>
    <t>Deckel</t>
  </si>
  <si>
    <t>Platte</t>
  </si>
  <si>
    <t>Zinken</t>
  </si>
  <si>
    <t>Kugelzugoese</t>
  </si>
  <si>
    <t>Felge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</si>
</sst>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u/>
      <sz val="10"/>
      <color theme="1"/>
      <name val="Times New Roman"/>
      <family val="1"/>
    </font>
    <font>
      <b/>
      <u/>
      <sz val="10"/>
      <name val="Times New Roman"/>
      <family val="1"/>
    </font>
    <font>
      <b/>
      <u/>
      <sz val="10"/>
      <color theme="1"/>
      <name val="Times New Roman"/>
      <family val="1"/>
    </font>
    <font>
      <b/>
      <u/>
      <sz val="10"/>
      <color rgb="FF333333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>
      <alignment horizontal="left" vertical="top"/>
    </xf>
    <xf numFmtId="0" fontId="5" fillId="0" borderId="0" xfId="0" quotePrefix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/>
    </xf>
    <xf numFmtId="9" fontId="3" fillId="0" borderId="0" xfId="1" applyFont="1" applyFill="1" applyBorder="1" applyAlignment="1">
      <alignment horizontal="right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/>
    </xf>
    <xf numFmtId="9" fontId="3" fillId="0" borderId="1" xfId="1" applyFont="1" applyFill="1" applyBorder="1" applyAlignment="1">
      <alignment horizontal="right"/>
    </xf>
    <xf numFmtId="164" fontId="2" fillId="0" borderId="0" xfId="0" applyNumberFormat="1" applyFont="1" applyAlignment="1">
      <alignment horizontal="right"/>
    </xf>
    <xf numFmtId="9" fontId="2" fillId="0" borderId="0" xfId="1" applyFont="1" applyFill="1" applyBorder="1" applyAlignment="1">
      <alignment horizontal="right"/>
    </xf>
    <xf numFmtId="0" fontId="4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right" vertical="top"/>
    </xf>
    <xf numFmtId="164" fontId="2" fillId="0" borderId="1" xfId="0" applyNumberFormat="1" applyFont="1" applyBorder="1" applyAlignment="1">
      <alignment horizontal="right"/>
    </xf>
    <xf numFmtId="9" fontId="2" fillId="0" borderId="1" xfId="1" applyFont="1" applyFill="1" applyBorder="1" applyAlignment="1">
      <alignment horizontal="right"/>
    </xf>
    <xf numFmtId="0" fontId="4" fillId="0" borderId="0" xfId="0" applyFont="1" applyAlignment="1">
      <alignment horizontal="right" vertical="top"/>
    </xf>
    <xf numFmtId="164" fontId="3" fillId="0" borderId="0" xfId="0" applyNumberFormat="1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right"/>
      <protection locked="0"/>
    </xf>
    <xf numFmtId="164" fontId="5" fillId="0" borderId="0" xfId="0" applyNumberFormat="1" applyFont="1" applyAlignment="1">
      <alignment horizontal="right"/>
    </xf>
    <xf numFmtId="9" fontId="5" fillId="0" borderId="0" xfId="1" applyFont="1" applyFill="1" applyBorder="1" applyAlignment="1">
      <alignment horizontal="right"/>
    </xf>
    <xf numFmtId="0" fontId="5" fillId="0" borderId="0" xfId="0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63"/>
  <sheetViews>
    <sheetView tabSelected="1" topLeftCell="A4" workbookViewId="0">
      <selection activeCell="P71" sqref="P71"/>
    </sheetView>
  </sheetViews>
  <sheetFormatPr baseColWidth="10" defaultColWidth="11.5703125" defaultRowHeight="12.75" x14ac:dyDescent="0.2"/>
  <cols>
    <col min="1" max="1" width="4.42578125" style="32" bestFit="1" customWidth="1"/>
    <col min="2" max="2" width="14.5703125" style="8" bestFit="1" customWidth="1"/>
    <col min="3" max="3" width="38.28515625" style="8" customWidth="1"/>
    <col min="4" max="4" width="26.85546875" style="8" bestFit="1" customWidth="1"/>
    <col min="5" max="5" width="8.85546875" style="11" bestFit="1" customWidth="1"/>
    <col min="6" max="6" width="10.5703125" style="1" bestFit="1" customWidth="1"/>
    <col min="7" max="7" width="9" style="1" bestFit="1" customWidth="1"/>
    <col min="8" max="8" width="9.28515625" style="1" customWidth="1"/>
    <col min="9" max="9" width="14.140625" style="1" bestFit="1" customWidth="1"/>
    <col min="10" max="10" width="13.85546875" style="1" customWidth="1"/>
    <col min="11" max="16384" width="11.5703125" style="1"/>
  </cols>
  <sheetData>
    <row r="3" spans="1:10" x14ac:dyDescent="0.2">
      <c r="C3" s="13" t="s">
        <v>77</v>
      </c>
    </row>
    <row r="6" spans="1:10" x14ac:dyDescent="0.2">
      <c r="A6" s="15" t="s">
        <v>57</v>
      </c>
      <c r="B6" s="15" t="s">
        <v>58</v>
      </c>
      <c r="C6" s="15" t="s">
        <v>59</v>
      </c>
      <c r="D6" s="15" t="s">
        <v>60</v>
      </c>
      <c r="E6" s="16" t="s">
        <v>61</v>
      </c>
      <c r="F6" s="17" t="s">
        <v>62</v>
      </c>
      <c r="G6" s="18" t="s">
        <v>63</v>
      </c>
      <c r="H6" s="17"/>
      <c r="I6" s="17" t="s">
        <v>64</v>
      </c>
      <c r="J6" s="17" t="s">
        <v>65</v>
      </c>
    </row>
    <row r="7" spans="1:10" ht="13.5" thickBot="1" x14ac:dyDescent="0.25">
      <c r="A7" s="19" t="s">
        <v>66</v>
      </c>
      <c r="B7" s="19" t="s">
        <v>67</v>
      </c>
      <c r="C7" s="19" t="s">
        <v>68</v>
      </c>
      <c r="D7" s="19" t="s">
        <v>69</v>
      </c>
      <c r="E7" s="20" t="s">
        <v>70</v>
      </c>
      <c r="F7" s="21" t="s">
        <v>71</v>
      </c>
      <c r="G7" s="22" t="s">
        <v>72</v>
      </c>
      <c r="H7" s="21"/>
      <c r="I7" s="21" t="s">
        <v>73</v>
      </c>
      <c r="J7" s="21" t="s">
        <v>74</v>
      </c>
    </row>
    <row r="8" spans="1:10" x14ac:dyDescent="0.2">
      <c r="D8" s="14" t="s">
        <v>34</v>
      </c>
      <c r="H8" s="2"/>
    </row>
    <row r="9" spans="1:10" x14ac:dyDescent="0.2">
      <c r="A9" s="32">
        <v>1</v>
      </c>
      <c r="B9" s="9">
        <v>444775</v>
      </c>
      <c r="C9" s="9" t="s">
        <v>79</v>
      </c>
      <c r="D9" s="9" t="s">
        <v>0</v>
      </c>
      <c r="E9" s="3">
        <v>1</v>
      </c>
      <c r="F9" s="23">
        <v>198</v>
      </c>
      <c r="G9" s="24">
        <v>0.15</v>
      </c>
      <c r="H9" s="23">
        <f>ROUND(F9*G9,2)</f>
        <v>29.7</v>
      </c>
      <c r="I9" s="23">
        <f>ROUND(F9-H9,2)</f>
        <v>168.3</v>
      </c>
      <c r="J9" s="23">
        <f>ROUND(E9*I9,2)</f>
        <v>168.3</v>
      </c>
    </row>
    <row r="10" spans="1:10" x14ac:dyDescent="0.2">
      <c r="A10" s="32">
        <v>2</v>
      </c>
      <c r="B10" s="9" t="s">
        <v>1</v>
      </c>
      <c r="C10" s="9" t="s">
        <v>80</v>
      </c>
      <c r="D10" s="9" t="s">
        <v>2</v>
      </c>
      <c r="E10" s="3">
        <v>2</v>
      </c>
      <c r="F10" s="23">
        <v>548</v>
      </c>
      <c r="G10" s="24">
        <v>0.15</v>
      </c>
      <c r="H10" s="23">
        <f t="shared" ref="H10" si="0">ROUND(F10*G10,2)</f>
        <v>82.2</v>
      </c>
      <c r="I10" s="23">
        <f t="shared" ref="I10" si="1">ROUND(F10-H10,2)</f>
        <v>465.8</v>
      </c>
      <c r="J10" s="23">
        <f t="shared" ref="J10" si="2">ROUND(E10*I10,2)</f>
        <v>931.6</v>
      </c>
    </row>
    <row r="11" spans="1:10" x14ac:dyDescent="0.2">
      <c r="A11" s="32">
        <v>3</v>
      </c>
      <c r="B11" s="9" t="s">
        <v>3</v>
      </c>
      <c r="C11" s="9" t="s">
        <v>80</v>
      </c>
      <c r="D11" s="9" t="s">
        <v>4</v>
      </c>
      <c r="E11" s="3">
        <v>2</v>
      </c>
      <c r="F11" s="23">
        <v>548</v>
      </c>
      <c r="G11" s="24">
        <v>0.15</v>
      </c>
      <c r="H11" s="23">
        <f t="shared" ref="H11:H44" si="3">ROUND(F11*G11,2)</f>
        <v>82.2</v>
      </c>
      <c r="I11" s="23">
        <f t="shared" ref="I11:I44" si="4">ROUND(F11-H11,2)</f>
        <v>465.8</v>
      </c>
      <c r="J11" s="23">
        <f t="shared" ref="J11:J44" si="5">ROUND(E11*I11,2)</f>
        <v>931.6</v>
      </c>
    </row>
    <row r="12" spans="1:10" x14ac:dyDescent="0.2">
      <c r="A12" s="32">
        <v>4</v>
      </c>
      <c r="B12" s="9">
        <v>445710</v>
      </c>
      <c r="C12" s="9" t="s">
        <v>81</v>
      </c>
      <c r="D12" s="9" t="s">
        <v>5</v>
      </c>
      <c r="E12" s="3">
        <v>2</v>
      </c>
      <c r="F12" s="23">
        <v>46.7</v>
      </c>
      <c r="G12" s="24">
        <v>0.15</v>
      </c>
      <c r="H12" s="23">
        <f t="shared" si="3"/>
        <v>7.01</v>
      </c>
      <c r="I12" s="23">
        <f t="shared" si="4"/>
        <v>39.69</v>
      </c>
      <c r="J12" s="23">
        <f t="shared" si="5"/>
        <v>79.38</v>
      </c>
    </row>
    <row r="13" spans="1:10" x14ac:dyDescent="0.2">
      <c r="A13" s="32">
        <v>5</v>
      </c>
      <c r="B13" s="9">
        <v>490396</v>
      </c>
      <c r="C13" s="9" t="s">
        <v>82</v>
      </c>
      <c r="D13" s="9" t="s">
        <v>6</v>
      </c>
      <c r="E13" s="3">
        <v>2</v>
      </c>
      <c r="F13" s="23">
        <v>56.8</v>
      </c>
      <c r="G13" s="24">
        <v>0.15</v>
      </c>
      <c r="H13" s="23">
        <f t="shared" si="3"/>
        <v>8.52</v>
      </c>
      <c r="I13" s="23">
        <f t="shared" si="4"/>
        <v>48.28</v>
      </c>
      <c r="J13" s="23">
        <f t="shared" si="5"/>
        <v>96.56</v>
      </c>
    </row>
    <row r="14" spans="1:10" x14ac:dyDescent="0.2">
      <c r="A14" s="32">
        <v>6</v>
      </c>
      <c r="B14" s="9">
        <v>490397</v>
      </c>
      <c r="C14" s="9" t="s">
        <v>82</v>
      </c>
      <c r="D14" s="9" t="s">
        <v>7</v>
      </c>
      <c r="E14" s="3">
        <v>2</v>
      </c>
      <c r="F14" s="23">
        <v>44.5</v>
      </c>
      <c r="G14" s="24">
        <v>0.15</v>
      </c>
      <c r="H14" s="23">
        <f t="shared" si="3"/>
        <v>6.68</v>
      </c>
      <c r="I14" s="23">
        <f t="shared" si="4"/>
        <v>37.82</v>
      </c>
      <c r="J14" s="23">
        <f t="shared" si="5"/>
        <v>75.64</v>
      </c>
    </row>
    <row r="15" spans="1:10" x14ac:dyDescent="0.2">
      <c r="A15" s="32">
        <v>7</v>
      </c>
      <c r="B15" s="9">
        <v>50001207021</v>
      </c>
      <c r="C15" s="9" t="s">
        <v>83</v>
      </c>
      <c r="D15" s="9" t="s">
        <v>8</v>
      </c>
      <c r="E15" s="3">
        <v>2</v>
      </c>
      <c r="F15" s="23">
        <v>0.7</v>
      </c>
      <c r="G15" s="24">
        <v>0.15</v>
      </c>
      <c r="H15" s="23">
        <f t="shared" si="3"/>
        <v>0.11</v>
      </c>
      <c r="I15" s="23">
        <f t="shared" si="4"/>
        <v>0.59</v>
      </c>
      <c r="J15" s="23">
        <f t="shared" si="5"/>
        <v>1.18</v>
      </c>
    </row>
    <row r="16" spans="1:10" x14ac:dyDescent="0.2">
      <c r="A16" s="32">
        <v>8</v>
      </c>
      <c r="B16" s="9">
        <v>196967</v>
      </c>
      <c r="C16" s="9" t="s">
        <v>84</v>
      </c>
      <c r="D16" s="9" t="s">
        <v>9</v>
      </c>
      <c r="E16" s="3">
        <v>1</v>
      </c>
      <c r="F16" s="23">
        <v>259</v>
      </c>
      <c r="G16" s="24">
        <v>0.15</v>
      </c>
      <c r="H16" s="23">
        <f t="shared" si="3"/>
        <v>38.85</v>
      </c>
      <c r="I16" s="23">
        <f t="shared" si="4"/>
        <v>220.15</v>
      </c>
      <c r="J16" s="23">
        <f t="shared" si="5"/>
        <v>220.15</v>
      </c>
    </row>
    <row r="17" spans="1:10" s="38" customFormat="1" x14ac:dyDescent="0.2">
      <c r="A17" s="33">
        <v>9</v>
      </c>
      <c r="B17" s="34">
        <v>453989</v>
      </c>
      <c r="C17" s="34" t="s">
        <v>102</v>
      </c>
      <c r="D17" s="34" t="s">
        <v>10</v>
      </c>
      <c r="E17" s="35">
        <v>1</v>
      </c>
      <c r="F17" s="36">
        <v>607</v>
      </c>
      <c r="G17" s="37">
        <v>0.15</v>
      </c>
      <c r="H17" s="36">
        <f t="shared" si="3"/>
        <v>91.05</v>
      </c>
      <c r="I17" s="36">
        <f t="shared" si="4"/>
        <v>515.95000000000005</v>
      </c>
      <c r="J17" s="36">
        <f t="shared" si="5"/>
        <v>515.95000000000005</v>
      </c>
    </row>
    <row r="18" spans="1:10" x14ac:dyDescent="0.2">
      <c r="A18" s="32">
        <v>10</v>
      </c>
      <c r="B18" s="9">
        <v>495330</v>
      </c>
      <c r="C18" s="9" t="s">
        <v>85</v>
      </c>
      <c r="D18" s="9" t="s">
        <v>11</v>
      </c>
      <c r="E18" s="3">
        <v>1</v>
      </c>
      <c r="F18" s="23">
        <v>903</v>
      </c>
      <c r="G18" s="24">
        <v>0.15</v>
      </c>
      <c r="H18" s="23">
        <f t="shared" si="3"/>
        <v>135.44999999999999</v>
      </c>
      <c r="I18" s="23">
        <f t="shared" si="4"/>
        <v>767.55</v>
      </c>
      <c r="J18" s="23">
        <f t="shared" si="5"/>
        <v>767.55</v>
      </c>
    </row>
    <row r="19" spans="1:10" x14ac:dyDescent="0.2">
      <c r="A19" s="32">
        <v>11</v>
      </c>
      <c r="B19" s="9">
        <v>179857</v>
      </c>
      <c r="C19" s="9" t="s">
        <v>87</v>
      </c>
      <c r="D19" s="9" t="s">
        <v>12</v>
      </c>
      <c r="E19" s="3">
        <v>1</v>
      </c>
      <c r="F19" s="23">
        <v>63.9</v>
      </c>
      <c r="G19" s="24">
        <v>0.15</v>
      </c>
      <c r="H19" s="23">
        <f t="shared" si="3"/>
        <v>9.59</v>
      </c>
      <c r="I19" s="23">
        <f t="shared" si="4"/>
        <v>54.31</v>
      </c>
      <c r="J19" s="23">
        <f t="shared" si="5"/>
        <v>54.31</v>
      </c>
    </row>
    <row r="20" spans="1:10" x14ac:dyDescent="0.2">
      <c r="A20" s="32">
        <v>12</v>
      </c>
      <c r="B20" s="9">
        <v>208020</v>
      </c>
      <c r="C20" s="9" t="s">
        <v>86</v>
      </c>
      <c r="D20" s="9" t="s">
        <v>13</v>
      </c>
      <c r="E20" s="3">
        <v>1</v>
      </c>
      <c r="F20" s="23">
        <v>82.9</v>
      </c>
      <c r="G20" s="24">
        <v>0.15</v>
      </c>
      <c r="H20" s="23">
        <f t="shared" si="3"/>
        <v>12.44</v>
      </c>
      <c r="I20" s="23">
        <f t="shared" si="4"/>
        <v>70.459999999999994</v>
      </c>
      <c r="J20" s="23">
        <f t="shared" si="5"/>
        <v>70.459999999999994</v>
      </c>
    </row>
    <row r="21" spans="1:10" x14ac:dyDescent="0.2">
      <c r="A21" s="32">
        <v>13</v>
      </c>
      <c r="B21" s="9">
        <v>451404</v>
      </c>
      <c r="C21" s="9" t="s">
        <v>88</v>
      </c>
      <c r="D21" s="9" t="s">
        <v>14</v>
      </c>
      <c r="E21" s="3">
        <v>20</v>
      </c>
      <c r="F21" s="23">
        <v>13.1</v>
      </c>
      <c r="G21" s="24">
        <v>0.15</v>
      </c>
      <c r="H21" s="23">
        <f t="shared" si="3"/>
        <v>1.97</v>
      </c>
      <c r="I21" s="23">
        <f t="shared" si="4"/>
        <v>11.13</v>
      </c>
      <c r="J21" s="23">
        <f t="shared" si="5"/>
        <v>222.6</v>
      </c>
    </row>
    <row r="22" spans="1:10" x14ac:dyDescent="0.2">
      <c r="A22" s="32">
        <v>14</v>
      </c>
      <c r="B22" s="9">
        <v>50061203021</v>
      </c>
      <c r="C22" s="9" t="s">
        <v>89</v>
      </c>
      <c r="D22" s="9" t="s">
        <v>15</v>
      </c>
      <c r="E22" s="3">
        <v>40</v>
      </c>
      <c r="F22" s="23">
        <v>0.7</v>
      </c>
      <c r="G22" s="24">
        <v>0.15</v>
      </c>
      <c r="H22" s="23">
        <f t="shared" si="3"/>
        <v>0.11</v>
      </c>
      <c r="I22" s="23">
        <f t="shared" si="4"/>
        <v>0.59</v>
      </c>
      <c r="J22" s="23">
        <f t="shared" si="5"/>
        <v>23.6</v>
      </c>
    </row>
    <row r="23" spans="1:10" x14ac:dyDescent="0.2">
      <c r="A23" s="32">
        <v>15</v>
      </c>
      <c r="B23" s="9">
        <v>51011200021</v>
      </c>
      <c r="C23" s="9" t="s">
        <v>47</v>
      </c>
      <c r="D23" s="9" t="s">
        <v>16</v>
      </c>
      <c r="E23" s="3">
        <v>40</v>
      </c>
      <c r="F23" s="23">
        <v>0.4</v>
      </c>
      <c r="G23" s="24">
        <v>0.15</v>
      </c>
      <c r="H23" s="23">
        <f t="shared" si="3"/>
        <v>0.06</v>
      </c>
      <c r="I23" s="23">
        <f t="shared" si="4"/>
        <v>0.34</v>
      </c>
      <c r="J23" s="23">
        <f t="shared" si="5"/>
        <v>13.6</v>
      </c>
    </row>
    <row r="24" spans="1:10" x14ac:dyDescent="0.2">
      <c r="A24" s="32">
        <v>16</v>
      </c>
      <c r="B24" s="9">
        <v>482496</v>
      </c>
      <c r="C24" s="9" t="s">
        <v>90</v>
      </c>
      <c r="D24" s="9" t="s">
        <v>17</v>
      </c>
      <c r="E24" s="3">
        <v>3</v>
      </c>
      <c r="F24" s="23">
        <v>100</v>
      </c>
      <c r="G24" s="24">
        <v>0.15</v>
      </c>
      <c r="H24" s="23">
        <f t="shared" si="3"/>
        <v>15</v>
      </c>
      <c r="I24" s="23">
        <f t="shared" si="4"/>
        <v>85</v>
      </c>
      <c r="J24" s="23">
        <f t="shared" si="5"/>
        <v>255</v>
      </c>
    </row>
    <row r="25" spans="1:10" x14ac:dyDescent="0.2">
      <c r="A25" s="32">
        <v>17</v>
      </c>
      <c r="B25" s="9">
        <v>472207</v>
      </c>
      <c r="C25" s="9" t="s">
        <v>91</v>
      </c>
      <c r="D25" s="9" t="s">
        <v>18</v>
      </c>
      <c r="E25" s="3">
        <v>1</v>
      </c>
      <c r="F25" s="23">
        <v>194</v>
      </c>
      <c r="G25" s="24">
        <v>0.15</v>
      </c>
      <c r="H25" s="23">
        <f t="shared" si="3"/>
        <v>29.1</v>
      </c>
      <c r="I25" s="23">
        <f t="shared" si="4"/>
        <v>164.9</v>
      </c>
      <c r="J25" s="23">
        <f t="shared" si="5"/>
        <v>164.9</v>
      </c>
    </row>
    <row r="26" spans="1:10" x14ac:dyDescent="0.2">
      <c r="A26" s="32">
        <v>18</v>
      </c>
      <c r="B26" s="9">
        <v>417635</v>
      </c>
      <c r="C26" s="9" t="s">
        <v>92</v>
      </c>
      <c r="D26" s="9" t="s">
        <v>19</v>
      </c>
      <c r="E26" s="3">
        <v>1</v>
      </c>
      <c r="F26" s="23">
        <v>192</v>
      </c>
      <c r="G26" s="24">
        <v>0.15</v>
      </c>
      <c r="H26" s="23">
        <f t="shared" si="3"/>
        <v>28.8</v>
      </c>
      <c r="I26" s="23">
        <f t="shared" si="4"/>
        <v>163.19999999999999</v>
      </c>
      <c r="J26" s="23">
        <f t="shared" si="5"/>
        <v>163.19999999999999</v>
      </c>
    </row>
    <row r="27" spans="1:10" x14ac:dyDescent="0.2">
      <c r="A27" s="32">
        <v>19</v>
      </c>
      <c r="B27" s="9">
        <v>485108</v>
      </c>
      <c r="C27" s="9" t="s">
        <v>93</v>
      </c>
      <c r="D27" s="9" t="s">
        <v>20</v>
      </c>
      <c r="E27" s="3">
        <v>1</v>
      </c>
      <c r="F27" s="23">
        <v>317</v>
      </c>
      <c r="G27" s="24">
        <v>0.15</v>
      </c>
      <c r="H27" s="23">
        <f t="shared" si="3"/>
        <v>47.55</v>
      </c>
      <c r="I27" s="23">
        <f t="shared" si="4"/>
        <v>269.45</v>
      </c>
      <c r="J27" s="23">
        <f t="shared" si="5"/>
        <v>269.45</v>
      </c>
    </row>
    <row r="28" spans="1:10" x14ac:dyDescent="0.2">
      <c r="A28" s="32">
        <v>20</v>
      </c>
      <c r="B28" s="9">
        <v>425108</v>
      </c>
      <c r="C28" s="9" t="s">
        <v>94</v>
      </c>
      <c r="D28" s="9" t="s">
        <v>21</v>
      </c>
      <c r="E28" s="3">
        <v>8</v>
      </c>
      <c r="F28" s="23">
        <v>21.1</v>
      </c>
      <c r="G28" s="24">
        <v>0.15</v>
      </c>
      <c r="H28" s="23">
        <f t="shared" si="3"/>
        <v>3.17</v>
      </c>
      <c r="I28" s="23">
        <f t="shared" si="4"/>
        <v>17.93</v>
      </c>
      <c r="J28" s="23">
        <f t="shared" si="5"/>
        <v>143.44</v>
      </c>
    </row>
    <row r="29" spans="1:10" x14ac:dyDescent="0.2">
      <c r="A29" s="32">
        <v>21</v>
      </c>
      <c r="B29" s="9">
        <v>430743</v>
      </c>
      <c r="C29" s="9" t="s">
        <v>83</v>
      </c>
      <c r="D29" s="9" t="s">
        <v>22</v>
      </c>
      <c r="E29" s="3">
        <v>2</v>
      </c>
      <c r="F29" s="23">
        <v>21.8</v>
      </c>
      <c r="G29" s="24">
        <v>0.15</v>
      </c>
      <c r="H29" s="23">
        <f t="shared" si="3"/>
        <v>3.27</v>
      </c>
      <c r="I29" s="23">
        <f t="shared" si="4"/>
        <v>18.53</v>
      </c>
      <c r="J29" s="23">
        <f t="shared" si="5"/>
        <v>37.06</v>
      </c>
    </row>
    <row r="30" spans="1:10" x14ac:dyDescent="0.2">
      <c r="A30" s="32">
        <v>22</v>
      </c>
      <c r="B30" s="9">
        <v>411260</v>
      </c>
      <c r="C30" s="9" t="s">
        <v>95</v>
      </c>
      <c r="D30" s="9" t="s">
        <v>23</v>
      </c>
      <c r="E30" s="3">
        <v>2</v>
      </c>
      <c r="F30" s="23">
        <v>17.600000000000001</v>
      </c>
      <c r="G30" s="24">
        <v>0.15</v>
      </c>
      <c r="H30" s="23">
        <f t="shared" si="3"/>
        <v>2.64</v>
      </c>
      <c r="I30" s="23">
        <f t="shared" si="4"/>
        <v>14.96</v>
      </c>
      <c r="J30" s="23">
        <f t="shared" si="5"/>
        <v>29.92</v>
      </c>
    </row>
    <row r="31" spans="1:10" x14ac:dyDescent="0.2">
      <c r="A31" s="32">
        <v>23</v>
      </c>
      <c r="B31" s="9">
        <v>461262</v>
      </c>
      <c r="C31" s="9" t="s">
        <v>83</v>
      </c>
      <c r="D31" s="9" t="s">
        <v>24</v>
      </c>
      <c r="E31" s="3">
        <v>20</v>
      </c>
      <c r="F31" s="23">
        <v>1.4</v>
      </c>
      <c r="G31" s="24">
        <v>0.15</v>
      </c>
      <c r="H31" s="23">
        <f t="shared" si="3"/>
        <v>0.21</v>
      </c>
      <c r="I31" s="23">
        <f t="shared" si="4"/>
        <v>1.19</v>
      </c>
      <c r="J31" s="23">
        <f t="shared" si="5"/>
        <v>23.8</v>
      </c>
    </row>
    <row r="32" spans="1:10" x14ac:dyDescent="0.2">
      <c r="A32" s="32">
        <v>24</v>
      </c>
      <c r="B32" s="9">
        <v>428571</v>
      </c>
      <c r="C32" s="9" t="s">
        <v>89</v>
      </c>
      <c r="D32" s="9" t="s">
        <v>25</v>
      </c>
      <c r="E32" s="3">
        <v>40</v>
      </c>
      <c r="F32" s="23">
        <v>1.5</v>
      </c>
      <c r="G32" s="24">
        <v>0.15</v>
      </c>
      <c r="H32" s="23">
        <f t="shared" si="3"/>
        <v>0.23</v>
      </c>
      <c r="I32" s="23">
        <f t="shared" si="4"/>
        <v>1.27</v>
      </c>
      <c r="J32" s="23">
        <f t="shared" si="5"/>
        <v>50.8</v>
      </c>
    </row>
    <row r="33" spans="1:10" x14ac:dyDescent="0.2">
      <c r="A33" s="32">
        <v>25</v>
      </c>
      <c r="B33" s="9">
        <v>479442</v>
      </c>
      <c r="C33" s="9" t="s">
        <v>90</v>
      </c>
      <c r="D33" s="9" t="s">
        <v>26</v>
      </c>
      <c r="E33" s="3">
        <v>2</v>
      </c>
      <c r="F33" s="23">
        <v>100</v>
      </c>
      <c r="G33" s="24">
        <v>0.15</v>
      </c>
      <c r="H33" s="23">
        <f t="shared" si="3"/>
        <v>15</v>
      </c>
      <c r="I33" s="23">
        <f t="shared" si="4"/>
        <v>85</v>
      </c>
      <c r="J33" s="23">
        <f t="shared" si="5"/>
        <v>170</v>
      </c>
    </row>
    <row r="34" spans="1:10" x14ac:dyDescent="0.2">
      <c r="A34" s="32">
        <v>26</v>
      </c>
      <c r="B34" s="9">
        <v>440488</v>
      </c>
      <c r="C34" s="9" t="s">
        <v>96</v>
      </c>
      <c r="D34" s="9" t="s">
        <v>27</v>
      </c>
      <c r="E34" s="3">
        <v>1</v>
      </c>
      <c r="F34" s="23">
        <v>99.4</v>
      </c>
      <c r="G34" s="24">
        <v>0.15</v>
      </c>
      <c r="H34" s="23">
        <f t="shared" si="3"/>
        <v>14.91</v>
      </c>
      <c r="I34" s="23">
        <f t="shared" si="4"/>
        <v>84.49</v>
      </c>
      <c r="J34" s="23">
        <f t="shared" si="5"/>
        <v>84.49</v>
      </c>
    </row>
    <row r="35" spans="1:10" x14ac:dyDescent="0.2">
      <c r="A35" s="32">
        <v>27</v>
      </c>
      <c r="B35" s="9">
        <v>467607</v>
      </c>
      <c r="C35" s="9" t="s">
        <v>97</v>
      </c>
      <c r="D35" s="9" t="s">
        <v>28</v>
      </c>
      <c r="E35" s="3">
        <v>2</v>
      </c>
      <c r="F35" s="23">
        <v>672</v>
      </c>
      <c r="G35" s="24">
        <v>0.15</v>
      </c>
      <c r="H35" s="23">
        <f t="shared" si="3"/>
        <v>100.8</v>
      </c>
      <c r="I35" s="23">
        <f t="shared" si="4"/>
        <v>571.20000000000005</v>
      </c>
      <c r="J35" s="23">
        <f t="shared" si="5"/>
        <v>1142.4000000000001</v>
      </c>
    </row>
    <row r="36" spans="1:10" x14ac:dyDescent="0.2">
      <c r="A36" s="32">
        <v>28</v>
      </c>
      <c r="B36" s="9">
        <v>445466</v>
      </c>
      <c r="C36" s="9" t="s">
        <v>98</v>
      </c>
      <c r="D36" s="9" t="s">
        <v>29</v>
      </c>
      <c r="E36" s="3">
        <v>1</v>
      </c>
      <c r="F36" s="23">
        <v>52.6</v>
      </c>
      <c r="G36" s="24">
        <v>0.15</v>
      </c>
      <c r="H36" s="23">
        <f t="shared" si="3"/>
        <v>7.89</v>
      </c>
      <c r="I36" s="23">
        <f t="shared" si="4"/>
        <v>44.71</v>
      </c>
      <c r="J36" s="23">
        <f t="shared" si="5"/>
        <v>44.71</v>
      </c>
    </row>
    <row r="37" spans="1:10" x14ac:dyDescent="0.2">
      <c r="A37" s="32">
        <v>29</v>
      </c>
      <c r="B37" s="9">
        <v>467636</v>
      </c>
      <c r="C37" s="9" t="s">
        <v>97</v>
      </c>
      <c r="D37" s="9" t="s">
        <v>30</v>
      </c>
      <c r="E37" s="3">
        <v>1</v>
      </c>
      <c r="F37" s="23">
        <v>675</v>
      </c>
      <c r="G37" s="24">
        <v>0.15</v>
      </c>
      <c r="H37" s="23">
        <f t="shared" si="3"/>
        <v>101.25</v>
      </c>
      <c r="I37" s="23">
        <f t="shared" si="4"/>
        <v>573.75</v>
      </c>
      <c r="J37" s="23">
        <f t="shared" si="5"/>
        <v>573.75</v>
      </c>
    </row>
    <row r="38" spans="1:10" x14ac:dyDescent="0.2">
      <c r="A38" s="32">
        <v>30</v>
      </c>
      <c r="B38" s="9">
        <v>451762</v>
      </c>
      <c r="C38" s="9" t="s">
        <v>99</v>
      </c>
      <c r="D38" s="9" t="s">
        <v>31</v>
      </c>
      <c r="E38" s="3">
        <v>4</v>
      </c>
      <c r="F38" s="23">
        <v>15.7</v>
      </c>
      <c r="G38" s="24">
        <v>0.15</v>
      </c>
      <c r="H38" s="23">
        <f t="shared" si="3"/>
        <v>2.36</v>
      </c>
      <c r="I38" s="23">
        <f t="shared" si="4"/>
        <v>13.34</v>
      </c>
      <c r="J38" s="23">
        <f t="shared" si="5"/>
        <v>53.36</v>
      </c>
    </row>
    <row r="39" spans="1:10" x14ac:dyDescent="0.2">
      <c r="A39" s="32">
        <v>31</v>
      </c>
      <c r="B39" s="9">
        <v>484496</v>
      </c>
      <c r="C39" s="9" t="s">
        <v>100</v>
      </c>
      <c r="D39" s="9" t="s">
        <v>32</v>
      </c>
      <c r="E39" s="3">
        <v>5</v>
      </c>
      <c r="F39" s="23">
        <v>38.9</v>
      </c>
      <c r="G39" s="24">
        <v>0.15</v>
      </c>
      <c r="H39" s="23">
        <f t="shared" si="3"/>
        <v>5.84</v>
      </c>
      <c r="I39" s="23">
        <f t="shared" si="4"/>
        <v>33.06</v>
      </c>
      <c r="J39" s="23">
        <f t="shared" si="5"/>
        <v>165.3</v>
      </c>
    </row>
    <row r="40" spans="1:10" x14ac:dyDescent="0.2">
      <c r="A40" s="32">
        <v>32</v>
      </c>
      <c r="B40" s="9">
        <v>221497</v>
      </c>
      <c r="C40" s="9" t="s">
        <v>101</v>
      </c>
      <c r="D40" s="9" t="s">
        <v>33</v>
      </c>
      <c r="E40" s="3">
        <v>1</v>
      </c>
      <c r="F40" s="23">
        <v>587</v>
      </c>
      <c r="G40" s="24">
        <v>0.15</v>
      </c>
      <c r="H40" s="23">
        <f t="shared" si="3"/>
        <v>88.05</v>
      </c>
      <c r="I40" s="23">
        <f t="shared" si="4"/>
        <v>498.95</v>
      </c>
      <c r="J40" s="23">
        <f t="shared" si="5"/>
        <v>498.95</v>
      </c>
    </row>
    <row r="41" spans="1:10" x14ac:dyDescent="0.2">
      <c r="B41" s="10"/>
      <c r="C41" s="10"/>
      <c r="D41" s="13" t="s">
        <v>36</v>
      </c>
      <c r="E41" s="3"/>
      <c r="F41" s="23"/>
      <c r="G41" s="24"/>
      <c r="H41" s="23"/>
      <c r="I41" s="23"/>
      <c r="J41" s="23"/>
    </row>
    <row r="42" spans="1:10" x14ac:dyDescent="0.2">
      <c r="B42" s="10"/>
      <c r="C42" s="10"/>
      <c r="D42" s="13" t="s">
        <v>37</v>
      </c>
      <c r="E42" s="3"/>
      <c r="F42" s="23"/>
      <c r="G42" s="24"/>
      <c r="H42" s="23"/>
      <c r="I42" s="23"/>
      <c r="J42" s="23"/>
    </row>
    <row r="43" spans="1:10" x14ac:dyDescent="0.2">
      <c r="B43" s="10"/>
      <c r="C43" s="10"/>
      <c r="D43" s="13" t="s">
        <v>38</v>
      </c>
      <c r="E43" s="3"/>
      <c r="F43" s="23"/>
      <c r="G43" s="24"/>
      <c r="H43" s="23"/>
      <c r="I43" s="23"/>
      <c r="J43" s="23"/>
    </row>
    <row r="44" spans="1:10" x14ac:dyDescent="0.2">
      <c r="A44" s="32">
        <v>33</v>
      </c>
      <c r="B44" s="8">
        <v>11426210</v>
      </c>
      <c r="C44" s="8" t="s">
        <v>78</v>
      </c>
      <c r="D44" s="8" t="s">
        <v>35</v>
      </c>
      <c r="E44" s="11">
        <v>1</v>
      </c>
      <c r="F44" s="23">
        <v>4886.2299999999996</v>
      </c>
      <c r="G44" s="24">
        <v>0.1</v>
      </c>
      <c r="H44" s="23">
        <f t="shared" si="3"/>
        <v>488.62</v>
      </c>
      <c r="I44" s="23">
        <f t="shared" si="4"/>
        <v>4397.6099999999997</v>
      </c>
      <c r="J44" s="23">
        <f t="shared" si="5"/>
        <v>4397.6099999999997</v>
      </c>
    </row>
    <row r="45" spans="1:10" x14ac:dyDescent="0.2">
      <c r="D45" s="12" t="s">
        <v>56</v>
      </c>
      <c r="F45" s="23"/>
      <c r="G45" s="24"/>
      <c r="H45" s="23"/>
      <c r="I45" s="23"/>
      <c r="J45" s="23"/>
    </row>
    <row r="46" spans="1:10" x14ac:dyDescent="0.2">
      <c r="A46" s="4">
        <v>34</v>
      </c>
      <c r="B46" s="5" t="s">
        <v>39</v>
      </c>
      <c r="C46" s="6" t="s">
        <v>40</v>
      </c>
      <c r="D46" s="6"/>
      <c r="E46" s="7">
        <v>4</v>
      </c>
      <c r="F46" s="23">
        <v>97.5</v>
      </c>
      <c r="G46" s="24">
        <v>0.05</v>
      </c>
      <c r="H46" s="23">
        <f t="shared" ref="H46:H62" si="6">ROUND(F46*G46,2)</f>
        <v>4.88</v>
      </c>
      <c r="I46" s="23">
        <f t="shared" ref="I46:I62" si="7">ROUND(F46-H46,2)</f>
        <v>92.62</v>
      </c>
      <c r="J46" s="23">
        <f t="shared" ref="J46:J62" si="8">ROUND(E46*I46,2)</f>
        <v>370.48</v>
      </c>
    </row>
    <row r="47" spans="1:10" x14ac:dyDescent="0.2">
      <c r="A47" s="4">
        <v>35</v>
      </c>
      <c r="B47" s="5" t="s">
        <v>41</v>
      </c>
      <c r="C47" s="6" t="s">
        <v>42</v>
      </c>
      <c r="D47" s="6"/>
      <c r="E47" s="7">
        <v>6</v>
      </c>
      <c r="F47" s="23">
        <v>59.5</v>
      </c>
      <c r="G47" s="24">
        <v>0.05</v>
      </c>
      <c r="H47" s="23">
        <f t="shared" si="6"/>
        <v>2.98</v>
      </c>
      <c r="I47" s="23">
        <f t="shared" si="7"/>
        <v>56.52</v>
      </c>
      <c r="J47" s="23">
        <f t="shared" si="8"/>
        <v>339.12</v>
      </c>
    </row>
    <row r="48" spans="1:10" x14ac:dyDescent="0.2">
      <c r="A48" s="4">
        <v>36</v>
      </c>
      <c r="B48" s="5">
        <v>915772</v>
      </c>
      <c r="C48" s="6" t="s">
        <v>43</v>
      </c>
      <c r="D48" s="6"/>
      <c r="E48" s="7">
        <v>4</v>
      </c>
      <c r="F48" s="23">
        <v>56</v>
      </c>
      <c r="G48" s="24">
        <v>0.05</v>
      </c>
      <c r="H48" s="23">
        <f t="shared" si="6"/>
        <v>2.8</v>
      </c>
      <c r="I48" s="23">
        <f t="shared" si="7"/>
        <v>53.2</v>
      </c>
      <c r="J48" s="23">
        <f t="shared" si="8"/>
        <v>212.8</v>
      </c>
    </row>
    <row r="49" spans="1:10" x14ac:dyDescent="0.2">
      <c r="A49" s="4">
        <v>37</v>
      </c>
      <c r="B49" s="5" t="s">
        <v>39</v>
      </c>
      <c r="C49" s="6" t="s">
        <v>40</v>
      </c>
      <c r="D49" s="6"/>
      <c r="E49" s="7">
        <v>4</v>
      </c>
      <c r="F49" s="23">
        <v>97.5</v>
      </c>
      <c r="G49" s="24">
        <v>0.05</v>
      </c>
      <c r="H49" s="23">
        <f t="shared" si="6"/>
        <v>4.88</v>
      </c>
      <c r="I49" s="23">
        <f t="shared" si="7"/>
        <v>92.62</v>
      </c>
      <c r="J49" s="23">
        <f t="shared" si="8"/>
        <v>370.48</v>
      </c>
    </row>
    <row r="50" spans="1:10" x14ac:dyDescent="0.2">
      <c r="A50" s="4">
        <v>38</v>
      </c>
      <c r="B50" s="5">
        <v>941202</v>
      </c>
      <c r="C50" s="6" t="s">
        <v>44</v>
      </c>
      <c r="D50" s="6"/>
      <c r="E50" s="7">
        <v>1</v>
      </c>
      <c r="F50" s="23">
        <v>10.7</v>
      </c>
      <c r="G50" s="24">
        <v>0.05</v>
      </c>
      <c r="H50" s="23">
        <f t="shared" si="6"/>
        <v>0.54</v>
      </c>
      <c r="I50" s="23">
        <f t="shared" si="7"/>
        <v>10.16</v>
      </c>
      <c r="J50" s="23">
        <f t="shared" si="8"/>
        <v>10.16</v>
      </c>
    </row>
    <row r="51" spans="1:10" x14ac:dyDescent="0.2">
      <c r="A51" s="4">
        <v>39</v>
      </c>
      <c r="B51" s="5">
        <v>941204</v>
      </c>
      <c r="C51" s="6" t="s">
        <v>45</v>
      </c>
      <c r="D51" s="6"/>
      <c r="E51" s="7">
        <v>1</v>
      </c>
      <c r="F51" s="23">
        <v>7.9</v>
      </c>
      <c r="G51" s="24">
        <v>0.05</v>
      </c>
      <c r="H51" s="23">
        <f t="shared" si="6"/>
        <v>0.4</v>
      </c>
      <c r="I51" s="23">
        <f t="shared" si="7"/>
        <v>7.5</v>
      </c>
      <c r="J51" s="23">
        <f t="shared" si="8"/>
        <v>7.5</v>
      </c>
    </row>
    <row r="52" spans="1:10" x14ac:dyDescent="0.2">
      <c r="A52" s="4">
        <v>40</v>
      </c>
      <c r="B52" s="5">
        <v>901555</v>
      </c>
      <c r="C52" s="6" t="s">
        <v>46</v>
      </c>
      <c r="D52" s="6"/>
      <c r="E52" s="7">
        <v>2</v>
      </c>
      <c r="F52" s="23">
        <v>2.6</v>
      </c>
      <c r="G52" s="24">
        <v>0.05</v>
      </c>
      <c r="H52" s="23">
        <f t="shared" si="6"/>
        <v>0.13</v>
      </c>
      <c r="I52" s="23">
        <f t="shared" si="7"/>
        <v>2.4700000000000002</v>
      </c>
      <c r="J52" s="23">
        <f t="shared" si="8"/>
        <v>4.9400000000000004</v>
      </c>
    </row>
    <row r="53" spans="1:10" x14ac:dyDescent="0.2">
      <c r="A53" s="4">
        <v>41</v>
      </c>
      <c r="B53" s="5">
        <v>901620</v>
      </c>
      <c r="C53" s="6" t="s">
        <v>47</v>
      </c>
      <c r="D53" s="6"/>
      <c r="E53" s="7">
        <v>2</v>
      </c>
      <c r="F53" s="23">
        <v>0.57999999999999996</v>
      </c>
      <c r="G53" s="24">
        <v>0.05</v>
      </c>
      <c r="H53" s="23">
        <f t="shared" si="6"/>
        <v>0.03</v>
      </c>
      <c r="I53" s="23">
        <f t="shared" si="7"/>
        <v>0.55000000000000004</v>
      </c>
      <c r="J53" s="23">
        <f t="shared" si="8"/>
        <v>1.1000000000000001</v>
      </c>
    </row>
    <row r="54" spans="1:10" x14ac:dyDescent="0.2">
      <c r="A54" s="4">
        <v>42</v>
      </c>
      <c r="B54" s="5">
        <v>567248</v>
      </c>
      <c r="C54" s="6" t="s">
        <v>48</v>
      </c>
      <c r="D54" s="6"/>
      <c r="E54" s="7">
        <v>4</v>
      </c>
      <c r="F54" s="23">
        <v>48.5</v>
      </c>
      <c r="G54" s="24">
        <v>0.05</v>
      </c>
      <c r="H54" s="23">
        <f t="shared" si="6"/>
        <v>2.4300000000000002</v>
      </c>
      <c r="I54" s="23">
        <f t="shared" si="7"/>
        <v>46.07</v>
      </c>
      <c r="J54" s="23">
        <f t="shared" si="8"/>
        <v>184.28</v>
      </c>
    </row>
    <row r="55" spans="1:10" x14ac:dyDescent="0.2">
      <c r="A55" s="4">
        <v>43</v>
      </c>
      <c r="B55" s="5">
        <v>904452</v>
      </c>
      <c r="C55" s="6" t="s">
        <v>49</v>
      </c>
      <c r="D55" s="6"/>
      <c r="E55" s="7">
        <v>8</v>
      </c>
      <c r="F55" s="23">
        <v>1.05</v>
      </c>
      <c r="G55" s="24">
        <v>0.05</v>
      </c>
      <c r="H55" s="23">
        <f t="shared" si="6"/>
        <v>0.05</v>
      </c>
      <c r="I55" s="23">
        <f t="shared" si="7"/>
        <v>1</v>
      </c>
      <c r="J55" s="23">
        <f t="shared" si="8"/>
        <v>8</v>
      </c>
    </row>
    <row r="56" spans="1:10" x14ac:dyDescent="0.2">
      <c r="A56" s="4">
        <v>44</v>
      </c>
      <c r="B56" s="5">
        <v>604496</v>
      </c>
      <c r="C56" s="6" t="s">
        <v>50</v>
      </c>
      <c r="D56" s="6"/>
      <c r="E56" s="7">
        <v>6</v>
      </c>
      <c r="F56" s="23">
        <v>38.25</v>
      </c>
      <c r="G56" s="24">
        <v>0.05</v>
      </c>
      <c r="H56" s="23">
        <f t="shared" si="6"/>
        <v>1.91</v>
      </c>
      <c r="I56" s="23">
        <f t="shared" si="7"/>
        <v>36.340000000000003</v>
      </c>
      <c r="J56" s="23">
        <f t="shared" si="8"/>
        <v>218.04</v>
      </c>
    </row>
    <row r="57" spans="1:10" s="38" customFormat="1" x14ac:dyDescent="0.2">
      <c r="A57" s="4">
        <v>45</v>
      </c>
      <c r="B57" s="5">
        <v>670402</v>
      </c>
      <c r="C57" s="6" t="s">
        <v>51</v>
      </c>
      <c r="D57" s="6"/>
      <c r="E57" s="7">
        <v>2</v>
      </c>
      <c r="F57" s="36">
        <v>5.0999999999999996</v>
      </c>
      <c r="G57" s="37">
        <v>0.05</v>
      </c>
      <c r="H57" s="36">
        <f t="shared" si="6"/>
        <v>0.26</v>
      </c>
      <c r="I57" s="36">
        <f t="shared" si="7"/>
        <v>4.84</v>
      </c>
      <c r="J57" s="36">
        <f t="shared" si="8"/>
        <v>9.68</v>
      </c>
    </row>
    <row r="58" spans="1:10" x14ac:dyDescent="0.2">
      <c r="A58" s="4">
        <v>46</v>
      </c>
      <c r="B58" s="5">
        <v>562052</v>
      </c>
      <c r="C58" s="6" t="s">
        <v>52</v>
      </c>
      <c r="D58" s="6"/>
      <c r="E58" s="7">
        <v>2</v>
      </c>
      <c r="F58" s="23">
        <v>4.3</v>
      </c>
      <c r="G58" s="24">
        <v>0.05</v>
      </c>
      <c r="H58" s="23">
        <f t="shared" si="6"/>
        <v>0.22</v>
      </c>
      <c r="I58" s="23">
        <f t="shared" si="7"/>
        <v>4.08</v>
      </c>
      <c r="J58" s="23">
        <f t="shared" si="8"/>
        <v>8.16</v>
      </c>
    </row>
    <row r="59" spans="1:10" x14ac:dyDescent="0.2">
      <c r="A59" s="4">
        <v>47</v>
      </c>
      <c r="B59" s="6">
        <v>900238</v>
      </c>
      <c r="C59" s="6" t="s">
        <v>52</v>
      </c>
      <c r="D59" s="6"/>
      <c r="E59" s="7">
        <v>2</v>
      </c>
      <c r="F59" s="23">
        <v>10.9</v>
      </c>
      <c r="G59" s="24">
        <v>0.05</v>
      </c>
      <c r="H59" s="23">
        <f t="shared" si="6"/>
        <v>0.55000000000000004</v>
      </c>
      <c r="I59" s="23">
        <f t="shared" si="7"/>
        <v>10.35</v>
      </c>
      <c r="J59" s="23">
        <f t="shared" si="8"/>
        <v>20.7</v>
      </c>
    </row>
    <row r="60" spans="1:10" x14ac:dyDescent="0.2">
      <c r="A60" s="4">
        <v>48</v>
      </c>
      <c r="B60" s="6">
        <v>562052</v>
      </c>
      <c r="C60" s="6" t="s">
        <v>52</v>
      </c>
      <c r="D60" s="6"/>
      <c r="E60" s="7">
        <v>2</v>
      </c>
      <c r="F60" s="23">
        <v>4.3</v>
      </c>
      <c r="G60" s="24">
        <v>0.05</v>
      </c>
      <c r="H60" s="23">
        <f t="shared" si="6"/>
        <v>0.22</v>
      </c>
      <c r="I60" s="23">
        <f t="shared" si="7"/>
        <v>4.08</v>
      </c>
      <c r="J60" s="23">
        <f t="shared" si="8"/>
        <v>8.16</v>
      </c>
    </row>
    <row r="61" spans="1:10" x14ac:dyDescent="0.2">
      <c r="A61" s="4">
        <v>49</v>
      </c>
      <c r="B61" s="6">
        <v>905380</v>
      </c>
      <c r="C61" s="6" t="s">
        <v>53</v>
      </c>
      <c r="D61" s="6"/>
      <c r="E61" s="7">
        <v>6</v>
      </c>
      <c r="F61" s="23">
        <v>14.9</v>
      </c>
      <c r="G61" s="24">
        <v>0.05</v>
      </c>
      <c r="H61" s="23">
        <f t="shared" si="6"/>
        <v>0.75</v>
      </c>
      <c r="I61" s="23">
        <f t="shared" si="7"/>
        <v>14.15</v>
      </c>
      <c r="J61" s="23">
        <f t="shared" si="8"/>
        <v>84.9</v>
      </c>
    </row>
    <row r="62" spans="1:10" ht="13.5" thickBot="1" x14ac:dyDescent="0.25">
      <c r="A62" s="25">
        <v>50</v>
      </c>
      <c r="B62" s="26" t="s">
        <v>54</v>
      </c>
      <c r="C62" s="26" t="s">
        <v>55</v>
      </c>
      <c r="D62" s="26"/>
      <c r="E62" s="27">
        <v>1</v>
      </c>
      <c r="F62" s="28">
        <v>59.5</v>
      </c>
      <c r="G62" s="29">
        <v>0.05</v>
      </c>
      <c r="H62" s="28">
        <f t="shared" si="6"/>
        <v>2.98</v>
      </c>
      <c r="I62" s="28">
        <f t="shared" si="7"/>
        <v>56.52</v>
      </c>
      <c r="J62" s="28">
        <f t="shared" si="8"/>
        <v>56.52</v>
      </c>
    </row>
    <row r="63" spans="1:10" s="2" customFormat="1" x14ac:dyDescent="0.2">
      <c r="A63" s="4"/>
      <c r="B63" s="4"/>
      <c r="C63" s="4" t="s">
        <v>75</v>
      </c>
      <c r="D63" s="4" t="s">
        <v>76</v>
      </c>
      <c r="E63" s="30"/>
      <c r="J63" s="31">
        <f>SUM(J9:J62)</f>
        <v>14355.640000000001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2024-05-15T07:52:20Z</dcterms:modified>
</cp:coreProperties>
</file>