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filterPrivacy="1" defaultThemeVersion="124226"/>
  <xr:revisionPtr revIDLastSave="0" documentId="8_{19EEF0BC-4CD2-B847-A242-D0EDF313A8B5}" xr6:coauthVersionLast="47" xr6:coauthVersionMax="47" xr10:uidLastSave="{00000000-0000-0000-0000-000000000000}"/>
  <bookViews>
    <workbookView xWindow="0" yWindow="460" windowWidth="29040" windowHeight="15840" xr2:uid="{00000000-000D-0000-FFFF-FFFF00000000}"/>
  </bookViews>
  <sheets>
    <sheet name="Tabellle2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" i="2" l="1"/>
  <c r="H28" i="2" s="1"/>
  <c r="I28" i="2" s="1"/>
  <c r="G27" i="2"/>
  <c r="H27" i="2" s="1"/>
  <c r="I27" i="2" s="1"/>
  <c r="G9" i="2"/>
  <c r="H9" i="2" s="1"/>
  <c r="I9" i="2" s="1"/>
  <c r="G10" i="2"/>
  <c r="H10" i="2" s="1"/>
  <c r="I10" i="2" s="1"/>
  <c r="G11" i="2"/>
  <c r="H11" i="2" s="1"/>
  <c r="I11" i="2" s="1"/>
  <c r="G12" i="2"/>
  <c r="H12" i="2" s="1"/>
  <c r="I12" i="2" s="1"/>
  <c r="G13" i="2"/>
  <c r="H13" i="2" s="1"/>
  <c r="I13" i="2" s="1"/>
  <c r="G15" i="2"/>
  <c r="H15" i="2" s="1"/>
  <c r="I15" i="2" s="1"/>
  <c r="G17" i="2"/>
  <c r="H17" i="2" s="1"/>
  <c r="I17" i="2" s="1"/>
  <c r="G19" i="2"/>
  <c r="H19" i="2" s="1"/>
  <c r="I19" i="2" s="1"/>
  <c r="G21" i="2"/>
  <c r="H21" i="2" s="1"/>
  <c r="I21" i="2" s="1"/>
  <c r="G23" i="2"/>
  <c r="H23" i="2" s="1"/>
  <c r="I23" i="2" s="1"/>
  <c r="G24" i="2"/>
  <c r="H24" i="2" s="1"/>
  <c r="I24" i="2" s="1"/>
  <c r="G25" i="2"/>
  <c r="H25" i="2" s="1"/>
  <c r="I25" i="2" s="1"/>
  <c r="G29" i="2"/>
  <c r="H29" i="2" s="1"/>
  <c r="I29" i="2" s="1"/>
  <c r="G30" i="2"/>
  <c r="H30" i="2" s="1"/>
  <c r="I30" i="2" s="1"/>
  <c r="G31" i="2"/>
  <c r="H31" i="2" s="1"/>
  <c r="I31" i="2" s="1"/>
  <c r="G32" i="2"/>
  <c r="H32" i="2" s="1"/>
  <c r="I32" i="2" s="1"/>
  <c r="G33" i="2"/>
  <c r="H33" i="2" s="1"/>
  <c r="I33" i="2" s="1"/>
  <c r="G34" i="2"/>
  <c r="H34" i="2" s="1"/>
  <c r="I34" i="2" s="1"/>
  <c r="G8" i="2"/>
  <c r="H8" i="2" s="1"/>
  <c r="I8" i="2" s="1"/>
  <c r="I36" i="2" l="1"/>
</calcChain>
</file>

<file path=xl/sharedStrings.xml><?xml version="1.0" encoding="utf-8"?>
<sst xmlns="http://schemas.openxmlformats.org/spreadsheetml/2006/main" count="57" uniqueCount="55">
  <si>
    <t>E-Preis:</t>
  </si>
  <si>
    <t>Nr.:</t>
  </si>
  <si>
    <t>Artikelnummer:</t>
  </si>
  <si>
    <t>Bezeichnung (deutsch):</t>
  </si>
  <si>
    <t>Stück:</t>
  </si>
  <si>
    <t>Rabatt:</t>
  </si>
  <si>
    <t>E-Preis-Netto:</t>
  </si>
  <si>
    <t>G-Preis:</t>
  </si>
  <si>
    <t>Angebotsendbetrag:</t>
  </si>
  <si>
    <t>Angebot-Nr.1393-Ottmar Opitz-ET-02.05.2024</t>
  </si>
  <si>
    <t>Köckerling</t>
  </si>
  <si>
    <t>Anfrage: 24 - 1035</t>
  </si>
  <si>
    <t>901 620</t>
  </si>
  <si>
    <t>Mutter</t>
  </si>
  <si>
    <t>901 628</t>
  </si>
  <si>
    <t>Scheibe</t>
  </si>
  <si>
    <t>901 821</t>
  </si>
  <si>
    <t>906 208</t>
  </si>
  <si>
    <t>Spannhülse</t>
  </si>
  <si>
    <t>906 234</t>
  </si>
  <si>
    <t>Klemmbolzen</t>
  </si>
  <si>
    <t>900 077</t>
  </si>
  <si>
    <t>Schraube</t>
  </si>
  <si>
    <t>904 890</t>
  </si>
  <si>
    <t>Hydraulikzylinder</t>
  </si>
  <si>
    <t>904 496</t>
  </si>
  <si>
    <t>Striegelhaltebügel</t>
  </si>
  <si>
    <t>904 452</t>
  </si>
  <si>
    <t>Lagerbuchse</t>
  </si>
  <si>
    <t>651 226</t>
  </si>
  <si>
    <t>Flügelschar 350 mm</t>
  </si>
  <si>
    <t>506 065</t>
  </si>
  <si>
    <t>Topmix Scharspitze</t>
  </si>
  <si>
    <t>915 776</t>
  </si>
  <si>
    <t>Topmixscharspitze HM</t>
  </si>
  <si>
    <t>506 069</t>
  </si>
  <si>
    <t>Topmixscharsptize H 2000</t>
  </si>
  <si>
    <t>915 772</t>
  </si>
  <si>
    <t>HM Spitze</t>
  </si>
  <si>
    <t>936 742</t>
  </si>
  <si>
    <t>Gänsefussschar</t>
  </si>
  <si>
    <t>901 805</t>
  </si>
  <si>
    <t>Senkschraube</t>
  </si>
  <si>
    <t>901 215</t>
  </si>
  <si>
    <t>935 192</t>
  </si>
  <si>
    <t>Verstärkungsfeder</t>
  </si>
  <si>
    <t>935 190</t>
  </si>
  <si>
    <t>Großfederzinken</t>
  </si>
  <si>
    <t>913 144</t>
  </si>
  <si>
    <t>Hebelplatte</t>
  </si>
  <si>
    <t>928 154</t>
  </si>
  <si>
    <t>Spannplatte</t>
  </si>
  <si>
    <t>Hallo Ottmar</t>
  </si>
  <si>
    <t>ich habe hier zunächst ein Angebot über die angefragten Mengen gemacht.</t>
  </si>
  <si>
    <t>Hier solltest du die aktellen Mengen eintragen bzw die nicht gewünschten Nummern bnei der Menge auf "0" setzten.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</si>
</sst>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#,##0.00\ &quot;€&quot;"/>
    <numFmt numFmtId="166" formatCode="&quot;$&quot;\ #,##0"/>
    <numFmt numFmtId="167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9" fontId="4" fillId="0" borderId="0" xfId="1" applyFont="1" applyBorder="1" applyAlignment="1">
      <alignment horizontal="right" vertical="top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9" fontId="3" fillId="0" borderId="1" xfId="1" applyFont="1" applyBorder="1" applyAlignment="1">
      <alignment horizontal="right" vertical="top"/>
    </xf>
    <xf numFmtId="0" fontId="4" fillId="0" borderId="0" xfId="0" quotePrefix="1" applyFont="1" applyAlignment="1">
      <alignment horizontal="left" vertical="top"/>
    </xf>
    <xf numFmtId="166" fontId="4" fillId="0" borderId="0" xfId="0" applyNumberFormat="1" applyFont="1"/>
    <xf numFmtId="2" fontId="4" fillId="0" borderId="0" xfId="0" applyNumberFormat="1" applyFont="1"/>
    <xf numFmtId="167" fontId="4" fillId="0" borderId="0" xfId="2" applyNumberFormat="1" applyFont="1"/>
    <xf numFmtId="0" fontId="3" fillId="0" borderId="0" xfId="0" applyFont="1"/>
    <xf numFmtId="2" fontId="3" fillId="0" borderId="0" xfId="0" applyNumberFormat="1" applyFont="1" applyAlignment="1">
      <alignment horizontal="right" vertical="top"/>
    </xf>
    <xf numFmtId="4" fontId="4" fillId="0" borderId="0" xfId="0" applyNumberFormat="1" applyFont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165" fontId="4" fillId="0" borderId="1" xfId="0" applyNumberFormat="1" applyFont="1" applyBorder="1" applyAlignment="1">
      <alignment horizontal="right" vertical="top"/>
    </xf>
    <xf numFmtId="9" fontId="4" fillId="0" borderId="1" xfId="0" applyNumberFormat="1" applyFont="1" applyBorder="1" applyAlignment="1">
      <alignment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9" fontId="3" fillId="0" borderId="0" xfId="1" applyFont="1" applyBorder="1" applyAlignment="1">
      <alignment horizontal="right" vertical="top"/>
    </xf>
    <xf numFmtId="9" fontId="4" fillId="0" borderId="0" xfId="1" applyFont="1" applyFill="1" applyBorder="1" applyAlignment="1">
      <alignment horizontal="right" vertical="top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/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0CA2E-CEC6-4ABA-A8E0-9AC882D6976E}">
  <dimension ref="A3:U42"/>
  <sheetViews>
    <sheetView tabSelected="1" workbookViewId="0">
      <selection activeCell="L37" sqref="L37"/>
    </sheetView>
  </sheetViews>
  <sheetFormatPr baseColWidth="10" defaultColWidth="9.1640625" defaultRowHeight="13" x14ac:dyDescent="0.15"/>
  <cols>
    <col min="1" max="1" width="4.5" style="1" bestFit="1" customWidth="1"/>
    <col min="2" max="2" width="14.6640625" style="2" bestFit="1" customWidth="1"/>
    <col min="3" max="3" width="40.5" style="2" bestFit="1" customWidth="1"/>
    <col min="4" max="4" width="6.33203125" style="3" bestFit="1" customWidth="1"/>
    <col min="5" max="5" width="9.5" style="4" bestFit="1" customWidth="1"/>
    <col min="6" max="6" width="7.33203125" style="5" bestFit="1" customWidth="1"/>
    <col min="7" max="7" width="9.33203125" style="4" customWidth="1"/>
    <col min="8" max="8" width="13.33203125" style="4" bestFit="1" customWidth="1"/>
    <col min="9" max="9" width="10.33203125" style="4" bestFit="1" customWidth="1"/>
    <col min="10" max="10" width="10.5" style="6" bestFit="1" customWidth="1"/>
    <col min="11" max="11" width="11.5" style="6" customWidth="1"/>
    <col min="12" max="12" width="11.6640625" style="6" bestFit="1" customWidth="1"/>
    <col min="13" max="13" width="11.1640625" style="6" bestFit="1" customWidth="1"/>
    <col min="14" max="14" width="9.1640625" style="6"/>
    <col min="15" max="15" width="9.5" style="6" bestFit="1" customWidth="1"/>
    <col min="16" max="16384" width="9.1640625" style="6"/>
  </cols>
  <sheetData>
    <row r="3" spans="1:16" x14ac:dyDescent="0.15">
      <c r="C3" s="7" t="s">
        <v>9</v>
      </c>
    </row>
    <row r="4" spans="1:16" x14ac:dyDescent="0.15">
      <c r="C4" s="7" t="s">
        <v>11</v>
      </c>
    </row>
    <row r="6" spans="1:16" ht="14" thickBot="1" x14ac:dyDescent="0.2">
      <c r="A6" s="8" t="s">
        <v>1</v>
      </c>
      <c r="B6" s="8" t="s">
        <v>2</v>
      </c>
      <c r="C6" s="8" t="s">
        <v>3</v>
      </c>
      <c r="D6" s="9" t="s">
        <v>4</v>
      </c>
      <c r="E6" s="10" t="s">
        <v>0</v>
      </c>
      <c r="F6" s="11" t="s">
        <v>5</v>
      </c>
      <c r="G6" s="10"/>
      <c r="H6" s="10" t="s">
        <v>6</v>
      </c>
      <c r="I6" s="10" t="s">
        <v>7</v>
      </c>
    </row>
    <row r="7" spans="1:16" x14ac:dyDescent="0.15">
      <c r="C7" s="7" t="s">
        <v>10</v>
      </c>
    </row>
    <row r="8" spans="1:16" x14ac:dyDescent="0.15">
      <c r="A8" s="1">
        <v>1</v>
      </c>
      <c r="B8" s="12" t="s">
        <v>12</v>
      </c>
      <c r="C8" s="2" t="s">
        <v>13</v>
      </c>
      <c r="D8" s="3">
        <v>1</v>
      </c>
      <c r="E8" s="4">
        <v>0.57999999999999996</v>
      </c>
      <c r="F8" s="5">
        <v>0.05</v>
      </c>
      <c r="G8" s="4">
        <f>ROUND(E8*F8,2)</f>
        <v>0.03</v>
      </c>
      <c r="H8" s="4">
        <f>ROUND(E8-G8,2)</f>
        <v>0.55000000000000004</v>
      </c>
      <c r="I8" s="4">
        <f>ROUND(D8*H8,2)</f>
        <v>0.55000000000000004</v>
      </c>
      <c r="K8" s="13"/>
      <c r="L8" s="14"/>
      <c r="M8" s="15"/>
      <c r="N8" s="13"/>
      <c r="P8" s="13"/>
    </row>
    <row r="9" spans="1:16" x14ac:dyDescent="0.15">
      <c r="A9" s="1">
        <v>2</v>
      </c>
      <c r="B9" s="12" t="s">
        <v>14</v>
      </c>
      <c r="C9" s="2" t="s">
        <v>15</v>
      </c>
      <c r="D9" s="3">
        <v>2</v>
      </c>
      <c r="E9" s="4">
        <v>0.42</v>
      </c>
      <c r="F9" s="5">
        <v>0.05</v>
      </c>
      <c r="G9" s="4">
        <f t="shared" ref="G9:G34" si="0">ROUND(E9*F9,2)</f>
        <v>0.02</v>
      </c>
      <c r="H9" s="4">
        <f t="shared" ref="H9:H34" si="1">ROUND(E9-G9,2)</f>
        <v>0.4</v>
      </c>
      <c r="I9" s="4">
        <f t="shared" ref="I9:I34" si="2">ROUND(D9*H9,2)</f>
        <v>0.8</v>
      </c>
      <c r="K9" s="13"/>
      <c r="L9" s="14"/>
      <c r="M9" s="16"/>
      <c r="N9" s="13"/>
      <c r="P9" s="13"/>
    </row>
    <row r="10" spans="1:16" x14ac:dyDescent="0.15">
      <c r="A10" s="1">
        <v>3</v>
      </c>
      <c r="B10" s="12" t="s">
        <v>16</v>
      </c>
      <c r="C10" s="2" t="s">
        <v>15</v>
      </c>
      <c r="D10" s="3">
        <v>2</v>
      </c>
      <c r="E10" s="4">
        <v>1.2</v>
      </c>
      <c r="F10" s="5">
        <v>0.05</v>
      </c>
      <c r="G10" s="4">
        <f t="shared" si="0"/>
        <v>0.06</v>
      </c>
      <c r="H10" s="4">
        <f t="shared" si="1"/>
        <v>1.1399999999999999</v>
      </c>
      <c r="I10" s="4">
        <f t="shared" si="2"/>
        <v>2.2799999999999998</v>
      </c>
      <c r="K10" s="13"/>
      <c r="L10" s="14"/>
      <c r="M10" s="16"/>
      <c r="N10" s="13"/>
      <c r="P10" s="13"/>
    </row>
    <row r="11" spans="1:16" x14ac:dyDescent="0.15">
      <c r="A11" s="1">
        <v>4</v>
      </c>
      <c r="B11" s="12" t="s">
        <v>17</v>
      </c>
      <c r="C11" s="2" t="s">
        <v>18</v>
      </c>
      <c r="D11" s="3">
        <v>1</v>
      </c>
      <c r="E11" s="4">
        <v>7.8</v>
      </c>
      <c r="F11" s="5">
        <v>0.05</v>
      </c>
      <c r="G11" s="4">
        <f t="shared" si="0"/>
        <v>0.39</v>
      </c>
      <c r="H11" s="4">
        <f t="shared" si="1"/>
        <v>7.41</v>
      </c>
      <c r="I11" s="4">
        <f t="shared" si="2"/>
        <v>7.41</v>
      </c>
      <c r="K11" s="13"/>
      <c r="L11" s="14"/>
      <c r="M11" s="16"/>
      <c r="N11" s="13"/>
      <c r="P11" s="13"/>
    </row>
    <row r="12" spans="1:16" x14ac:dyDescent="0.15">
      <c r="A12" s="1">
        <v>5</v>
      </c>
      <c r="B12" s="12" t="s">
        <v>19</v>
      </c>
      <c r="C12" s="2" t="s">
        <v>20</v>
      </c>
      <c r="D12" s="3">
        <v>1</v>
      </c>
      <c r="E12" s="4">
        <v>53.5</v>
      </c>
      <c r="F12" s="5">
        <v>0.05</v>
      </c>
      <c r="G12" s="4">
        <f t="shared" si="0"/>
        <v>2.68</v>
      </c>
      <c r="H12" s="4">
        <f t="shared" si="1"/>
        <v>50.82</v>
      </c>
      <c r="I12" s="4">
        <f t="shared" si="2"/>
        <v>50.82</v>
      </c>
      <c r="K12" s="13"/>
      <c r="L12" s="14"/>
      <c r="M12" s="16"/>
      <c r="N12" s="13"/>
      <c r="P12" s="13"/>
    </row>
    <row r="13" spans="1:16" x14ac:dyDescent="0.15">
      <c r="A13" s="1">
        <v>6</v>
      </c>
      <c r="B13" s="12" t="s">
        <v>21</v>
      </c>
      <c r="C13" s="2" t="s">
        <v>22</v>
      </c>
      <c r="D13" s="3">
        <v>1</v>
      </c>
      <c r="E13" s="4">
        <v>19.7</v>
      </c>
      <c r="F13" s="5">
        <v>0.05</v>
      </c>
      <c r="G13" s="4">
        <f t="shared" si="0"/>
        <v>0.99</v>
      </c>
      <c r="H13" s="4">
        <f t="shared" si="1"/>
        <v>18.71</v>
      </c>
      <c r="I13" s="4">
        <f t="shared" si="2"/>
        <v>18.71</v>
      </c>
      <c r="K13" s="13"/>
      <c r="L13" s="14"/>
      <c r="M13" s="16"/>
      <c r="N13" s="13"/>
      <c r="P13" s="13"/>
    </row>
    <row r="14" spans="1:16" x14ac:dyDescent="0.15">
      <c r="B14" s="12"/>
      <c r="K14" s="13"/>
      <c r="L14" s="14"/>
      <c r="M14" s="16"/>
      <c r="N14" s="13"/>
      <c r="P14" s="13"/>
    </row>
    <row r="15" spans="1:16" x14ac:dyDescent="0.15">
      <c r="A15" s="1">
        <v>7</v>
      </c>
      <c r="B15" s="12" t="s">
        <v>23</v>
      </c>
      <c r="C15" s="2" t="s">
        <v>24</v>
      </c>
      <c r="D15" s="3">
        <v>1</v>
      </c>
      <c r="E15" s="4">
        <v>600</v>
      </c>
      <c r="F15" s="5">
        <v>0.05</v>
      </c>
      <c r="G15" s="4">
        <f t="shared" si="0"/>
        <v>30</v>
      </c>
      <c r="H15" s="4">
        <f t="shared" si="1"/>
        <v>570</v>
      </c>
      <c r="I15" s="4">
        <f t="shared" si="2"/>
        <v>570</v>
      </c>
      <c r="K15" s="13"/>
      <c r="L15" s="14"/>
      <c r="M15" s="16"/>
      <c r="N15" s="13"/>
      <c r="P15" s="13"/>
    </row>
    <row r="16" spans="1:16" x14ac:dyDescent="0.15">
      <c r="B16" s="12"/>
      <c r="K16" s="13"/>
      <c r="L16" s="14"/>
      <c r="M16" s="16"/>
      <c r="N16" s="13"/>
      <c r="P16" s="13"/>
    </row>
    <row r="17" spans="1:21" x14ac:dyDescent="0.15">
      <c r="A17" s="1">
        <v>8</v>
      </c>
      <c r="B17" s="12" t="s">
        <v>25</v>
      </c>
      <c r="C17" s="2" t="s">
        <v>26</v>
      </c>
      <c r="D17" s="3">
        <v>10</v>
      </c>
      <c r="E17" s="4">
        <v>38.25</v>
      </c>
      <c r="F17" s="5">
        <v>0.05</v>
      </c>
      <c r="G17" s="4">
        <f t="shared" si="0"/>
        <v>1.91</v>
      </c>
      <c r="H17" s="4">
        <f t="shared" si="1"/>
        <v>36.340000000000003</v>
      </c>
      <c r="I17" s="4">
        <f t="shared" si="2"/>
        <v>363.4</v>
      </c>
      <c r="K17" s="13"/>
      <c r="L17" s="14"/>
      <c r="M17" s="16"/>
      <c r="N17" s="13"/>
      <c r="P17" s="13"/>
    </row>
    <row r="18" spans="1:21" x14ac:dyDescent="0.15">
      <c r="B18" s="12"/>
      <c r="K18" s="13"/>
      <c r="L18" s="14"/>
      <c r="M18" s="16"/>
      <c r="N18" s="13"/>
      <c r="P18" s="13"/>
    </row>
    <row r="19" spans="1:21" x14ac:dyDescent="0.15">
      <c r="A19" s="1">
        <v>9</v>
      </c>
      <c r="B19" s="12" t="s">
        <v>27</v>
      </c>
      <c r="C19" s="2" t="s">
        <v>28</v>
      </c>
      <c r="D19" s="3">
        <v>20</v>
      </c>
      <c r="E19" s="4">
        <v>1.05</v>
      </c>
      <c r="F19" s="5">
        <v>0.05</v>
      </c>
      <c r="G19" s="4">
        <f t="shared" si="0"/>
        <v>0.05</v>
      </c>
      <c r="H19" s="4">
        <f t="shared" si="1"/>
        <v>1</v>
      </c>
      <c r="I19" s="4">
        <f t="shared" si="2"/>
        <v>20</v>
      </c>
      <c r="K19" s="13"/>
      <c r="L19" s="14"/>
      <c r="M19" s="16"/>
      <c r="N19" s="13"/>
      <c r="P19" s="13"/>
    </row>
    <row r="20" spans="1:21" x14ac:dyDescent="0.15">
      <c r="B20" s="12"/>
      <c r="K20" s="13"/>
      <c r="L20" s="14"/>
      <c r="M20" s="16"/>
      <c r="N20" s="13"/>
      <c r="P20" s="13"/>
    </row>
    <row r="21" spans="1:21" x14ac:dyDescent="0.15">
      <c r="A21" s="1">
        <v>10</v>
      </c>
      <c r="B21" s="2" t="s">
        <v>29</v>
      </c>
      <c r="C21" s="2" t="s">
        <v>30</v>
      </c>
      <c r="D21" s="3">
        <v>23</v>
      </c>
      <c r="E21" s="4">
        <v>57.5</v>
      </c>
      <c r="F21" s="5">
        <v>0.05</v>
      </c>
      <c r="G21" s="4">
        <f t="shared" si="0"/>
        <v>2.88</v>
      </c>
      <c r="H21" s="4">
        <f t="shared" si="1"/>
        <v>54.62</v>
      </c>
      <c r="I21" s="4">
        <f t="shared" si="2"/>
        <v>1256.26</v>
      </c>
      <c r="K21" s="13"/>
      <c r="L21" s="14"/>
      <c r="M21" s="16"/>
      <c r="N21" s="13"/>
      <c r="P21" s="13"/>
    </row>
    <row r="22" spans="1:21" x14ac:dyDescent="0.15">
      <c r="K22" s="13"/>
      <c r="L22" s="14"/>
      <c r="M22" s="16"/>
      <c r="N22" s="13"/>
      <c r="P22" s="13"/>
    </row>
    <row r="23" spans="1:21" x14ac:dyDescent="0.15">
      <c r="A23" s="1">
        <v>11</v>
      </c>
      <c r="B23" s="2" t="s">
        <v>31</v>
      </c>
      <c r="C23" s="2" t="s">
        <v>32</v>
      </c>
      <c r="D23" s="3">
        <v>0</v>
      </c>
      <c r="E23" s="4">
        <v>13.4</v>
      </c>
      <c r="F23" s="5">
        <v>0.05</v>
      </c>
      <c r="G23" s="4">
        <f t="shared" si="0"/>
        <v>0.67</v>
      </c>
      <c r="H23" s="4">
        <f t="shared" si="1"/>
        <v>12.73</v>
      </c>
      <c r="I23" s="4">
        <f t="shared" si="2"/>
        <v>0</v>
      </c>
      <c r="K23" s="13"/>
      <c r="L23" s="14"/>
      <c r="M23" s="16"/>
      <c r="N23" s="13"/>
      <c r="P23" s="13"/>
    </row>
    <row r="24" spans="1:21" x14ac:dyDescent="0.15">
      <c r="A24" s="1">
        <v>12</v>
      </c>
      <c r="B24" s="2" t="s">
        <v>33</v>
      </c>
      <c r="C24" s="2" t="s">
        <v>34</v>
      </c>
      <c r="D24" s="3">
        <v>0</v>
      </c>
      <c r="E24" s="4">
        <v>90</v>
      </c>
      <c r="F24" s="5">
        <v>0.05</v>
      </c>
      <c r="G24" s="4">
        <f t="shared" si="0"/>
        <v>4.5</v>
      </c>
      <c r="H24" s="4">
        <f t="shared" si="1"/>
        <v>85.5</v>
      </c>
      <c r="I24" s="4">
        <f t="shared" si="2"/>
        <v>0</v>
      </c>
    </row>
    <row r="25" spans="1:21" x14ac:dyDescent="0.15">
      <c r="A25" s="1">
        <v>13</v>
      </c>
      <c r="B25" s="2" t="s">
        <v>35</v>
      </c>
      <c r="C25" s="2" t="s">
        <v>36</v>
      </c>
      <c r="D25" s="3">
        <v>23</v>
      </c>
      <c r="E25" s="4">
        <v>29</v>
      </c>
      <c r="F25" s="5">
        <v>0.05</v>
      </c>
      <c r="G25" s="4">
        <f t="shared" si="0"/>
        <v>1.45</v>
      </c>
      <c r="H25" s="4">
        <f t="shared" si="1"/>
        <v>27.55</v>
      </c>
      <c r="I25" s="4">
        <f t="shared" si="2"/>
        <v>633.65</v>
      </c>
      <c r="K25" s="13"/>
      <c r="M25" s="13"/>
      <c r="N25" s="13"/>
      <c r="P25" s="13"/>
    </row>
    <row r="26" spans="1:21" x14ac:dyDescent="0.15">
      <c r="K26" s="13"/>
      <c r="M26" s="13"/>
      <c r="N26" s="13"/>
      <c r="P26" s="13"/>
    </row>
    <row r="27" spans="1:21" x14ac:dyDescent="0.15">
      <c r="A27" s="1">
        <v>14</v>
      </c>
      <c r="B27" s="2" t="s">
        <v>37</v>
      </c>
      <c r="C27" s="2" t="s">
        <v>38</v>
      </c>
      <c r="D27" s="3">
        <v>5</v>
      </c>
      <c r="E27" s="4">
        <v>56</v>
      </c>
      <c r="F27" s="5">
        <v>0.05</v>
      </c>
      <c r="G27" s="4">
        <f t="shared" si="0"/>
        <v>2.8</v>
      </c>
      <c r="H27" s="4">
        <f t="shared" si="1"/>
        <v>53.2</v>
      </c>
      <c r="I27" s="4">
        <f t="shared" si="2"/>
        <v>266</v>
      </c>
      <c r="K27" s="13"/>
      <c r="M27" s="13"/>
      <c r="N27" s="13"/>
      <c r="P27" s="13"/>
    </row>
    <row r="28" spans="1:21" x14ac:dyDescent="0.15">
      <c r="A28" s="1">
        <v>15</v>
      </c>
      <c r="B28" s="2" t="s">
        <v>39</v>
      </c>
      <c r="C28" s="2" t="s">
        <v>40</v>
      </c>
      <c r="D28" s="3">
        <v>5</v>
      </c>
      <c r="E28" s="4">
        <v>97.5</v>
      </c>
      <c r="F28" s="5">
        <v>0.05</v>
      </c>
      <c r="G28" s="4">
        <f t="shared" si="0"/>
        <v>4.88</v>
      </c>
      <c r="H28" s="4">
        <f t="shared" si="1"/>
        <v>92.62</v>
      </c>
      <c r="I28" s="4">
        <f t="shared" si="2"/>
        <v>463.1</v>
      </c>
      <c r="K28" s="13"/>
      <c r="M28" s="13"/>
      <c r="N28" s="13"/>
      <c r="P28" s="13"/>
    </row>
    <row r="29" spans="1:21" x14ac:dyDescent="0.15">
      <c r="A29" s="1">
        <v>16</v>
      </c>
      <c r="B29" s="2" t="s">
        <v>41</v>
      </c>
      <c r="C29" s="2" t="s">
        <v>42</v>
      </c>
      <c r="D29" s="3">
        <v>10</v>
      </c>
      <c r="E29" s="4">
        <v>1.5</v>
      </c>
      <c r="F29" s="5">
        <v>0.05</v>
      </c>
      <c r="G29" s="4">
        <f t="shared" si="0"/>
        <v>0.08</v>
      </c>
      <c r="H29" s="4">
        <f t="shared" si="1"/>
        <v>1.42</v>
      </c>
      <c r="I29" s="4">
        <f t="shared" si="2"/>
        <v>14.2</v>
      </c>
    </row>
    <row r="30" spans="1:21" x14ac:dyDescent="0.15">
      <c r="A30" s="1">
        <v>17</v>
      </c>
      <c r="B30" s="2" t="s">
        <v>43</v>
      </c>
      <c r="C30" s="2" t="s">
        <v>13</v>
      </c>
      <c r="D30" s="3">
        <v>10</v>
      </c>
      <c r="E30" s="4">
        <v>0.84</v>
      </c>
      <c r="F30" s="5">
        <v>0.05</v>
      </c>
      <c r="G30" s="4">
        <f t="shared" si="0"/>
        <v>0.04</v>
      </c>
      <c r="H30" s="4">
        <f t="shared" si="1"/>
        <v>0.8</v>
      </c>
      <c r="I30" s="4">
        <f t="shared" si="2"/>
        <v>8</v>
      </c>
      <c r="K30" s="13"/>
      <c r="L30" s="14"/>
      <c r="M30" s="15"/>
      <c r="N30" s="13"/>
      <c r="P30" s="13"/>
    </row>
    <row r="31" spans="1:21" x14ac:dyDescent="0.15">
      <c r="A31" s="1">
        <v>18</v>
      </c>
      <c r="B31" s="2" t="s">
        <v>44</v>
      </c>
      <c r="C31" s="2" t="s">
        <v>45</v>
      </c>
      <c r="D31" s="3">
        <v>3</v>
      </c>
      <c r="E31" s="4">
        <v>59.5</v>
      </c>
      <c r="F31" s="5">
        <v>0.05</v>
      </c>
      <c r="G31" s="4">
        <f t="shared" si="0"/>
        <v>2.98</v>
      </c>
      <c r="H31" s="4">
        <f t="shared" si="1"/>
        <v>56.52</v>
      </c>
      <c r="I31" s="4">
        <f t="shared" si="2"/>
        <v>169.56</v>
      </c>
      <c r="K31" s="13"/>
      <c r="L31" s="14"/>
      <c r="M31" s="16"/>
      <c r="N31" s="13"/>
      <c r="P31" s="13"/>
    </row>
    <row r="32" spans="1:21" s="16" customFormat="1" x14ac:dyDescent="0.15">
      <c r="A32" s="1">
        <v>19</v>
      </c>
      <c r="B32" s="2" t="s">
        <v>46</v>
      </c>
      <c r="C32" s="2" t="s">
        <v>47</v>
      </c>
      <c r="D32" s="3">
        <v>3</v>
      </c>
      <c r="E32" s="4">
        <v>59.5</v>
      </c>
      <c r="F32" s="5">
        <v>0.05</v>
      </c>
      <c r="G32" s="4">
        <f t="shared" si="0"/>
        <v>2.98</v>
      </c>
      <c r="H32" s="4">
        <f t="shared" si="1"/>
        <v>56.52</v>
      </c>
      <c r="I32" s="4">
        <f t="shared" si="2"/>
        <v>169.56</v>
      </c>
      <c r="J32" s="6"/>
      <c r="K32" s="13"/>
      <c r="L32" s="14"/>
      <c r="M32" s="6"/>
      <c r="N32" s="13"/>
      <c r="O32" s="6"/>
      <c r="P32" s="13"/>
      <c r="Q32" s="6"/>
      <c r="R32" s="6"/>
      <c r="S32" s="6"/>
      <c r="T32" s="6"/>
      <c r="U32" s="6"/>
    </row>
    <row r="33" spans="1:16" x14ac:dyDescent="0.15">
      <c r="A33" s="1">
        <v>20</v>
      </c>
      <c r="B33" s="2" t="s">
        <v>48</v>
      </c>
      <c r="C33" s="2" t="s">
        <v>49</v>
      </c>
      <c r="D33" s="3">
        <v>3</v>
      </c>
      <c r="E33" s="4">
        <v>10.7</v>
      </c>
      <c r="F33" s="5">
        <v>0.05</v>
      </c>
      <c r="G33" s="4">
        <f t="shared" si="0"/>
        <v>0.54</v>
      </c>
      <c r="H33" s="4">
        <f t="shared" si="1"/>
        <v>10.16</v>
      </c>
      <c r="I33" s="4">
        <f t="shared" si="2"/>
        <v>30.48</v>
      </c>
      <c r="K33" s="13"/>
      <c r="L33" s="17"/>
      <c r="N33" s="18"/>
    </row>
    <row r="34" spans="1:16" x14ac:dyDescent="0.15">
      <c r="A34" s="1">
        <v>21</v>
      </c>
      <c r="B34" s="2" t="s">
        <v>50</v>
      </c>
      <c r="C34" s="2" t="s">
        <v>51</v>
      </c>
      <c r="D34" s="3">
        <v>3</v>
      </c>
      <c r="E34" s="4">
        <v>4.5999999999999996</v>
      </c>
      <c r="F34" s="5">
        <v>0.05</v>
      </c>
      <c r="G34" s="4">
        <f t="shared" si="0"/>
        <v>0.23</v>
      </c>
      <c r="H34" s="4">
        <f t="shared" si="1"/>
        <v>4.37</v>
      </c>
      <c r="I34" s="4">
        <f t="shared" si="2"/>
        <v>13.11</v>
      </c>
      <c r="K34" s="13"/>
      <c r="N34" s="16"/>
      <c r="O34" s="16"/>
      <c r="P34" s="16"/>
    </row>
    <row r="35" spans="1:16" ht="14" thickBot="1" x14ac:dyDescent="0.2">
      <c r="A35" s="8"/>
      <c r="B35" s="19"/>
      <c r="C35" s="19"/>
      <c r="D35" s="20"/>
      <c r="E35" s="21"/>
      <c r="F35" s="22"/>
      <c r="G35" s="21"/>
      <c r="H35" s="21"/>
      <c r="I35" s="21"/>
    </row>
    <row r="36" spans="1:16" x14ac:dyDescent="0.15">
      <c r="B36" s="1"/>
      <c r="C36" s="1" t="s">
        <v>8</v>
      </c>
      <c r="D36" s="23"/>
      <c r="E36" s="24"/>
      <c r="F36" s="25"/>
      <c r="G36" s="24"/>
      <c r="H36" s="24"/>
      <c r="I36" s="24">
        <f>SUM(I8:I35)</f>
        <v>4057.8899999999994</v>
      </c>
      <c r="J36" s="16"/>
      <c r="K36" s="13"/>
    </row>
    <row r="37" spans="1:16" x14ac:dyDescent="0.15">
      <c r="F37" s="26"/>
    </row>
    <row r="38" spans="1:16" x14ac:dyDescent="0.15">
      <c r="F38" s="26"/>
    </row>
    <row r="39" spans="1:16" x14ac:dyDescent="0.15">
      <c r="B39" s="2" t="s">
        <v>52</v>
      </c>
      <c r="F39" s="26"/>
      <c r="H39" s="27"/>
    </row>
    <row r="40" spans="1:16" x14ac:dyDescent="0.15">
      <c r="F40" s="26"/>
      <c r="K40" s="28"/>
    </row>
    <row r="41" spans="1:16" x14ac:dyDescent="0.15">
      <c r="B41" s="2" t="s">
        <v>53</v>
      </c>
    </row>
    <row r="42" spans="1:16" x14ac:dyDescent="0.15">
      <c r="B42" s="2" t="s">
        <v>54</v>
      </c>
    </row>
  </sheetData>
  <phoneticPr fontId="2" type="noConversion"/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Tabellle2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2024-05-07T14:36:44Z</dcterms:modified>
</cp:coreProperties>
</file>